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2-2025\1 výzva\"/>
    </mc:Choice>
  </mc:AlternateContent>
  <xr:revisionPtr revIDLastSave="0" documentId="13_ncr:1_{B61B67EF-1933-4768-B39C-CC1FE67A08E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K42" i="1"/>
  <c r="K44" i="1"/>
  <c r="K46" i="1"/>
  <c r="K47" i="1"/>
  <c r="K50" i="1"/>
  <c r="L52" i="1"/>
  <c r="K54" i="1"/>
  <c r="L55" i="1"/>
  <c r="L58" i="1"/>
  <c r="L60" i="1"/>
  <c r="K62" i="1"/>
  <c r="L63" i="1"/>
  <c r="L68" i="1"/>
  <c r="K70" i="1"/>
  <c r="K71" i="1"/>
  <c r="L76" i="1"/>
  <c r="K78" i="1"/>
  <c r="K79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K40" i="1"/>
  <c r="L40" i="1"/>
  <c r="K41" i="1"/>
  <c r="L41" i="1"/>
  <c r="K43" i="1"/>
  <c r="L43" i="1"/>
  <c r="K45" i="1"/>
  <c r="L45" i="1"/>
  <c r="K48" i="1"/>
  <c r="L48" i="1"/>
  <c r="K49" i="1"/>
  <c r="L49" i="1"/>
  <c r="K51" i="1"/>
  <c r="L51" i="1"/>
  <c r="K52" i="1"/>
  <c r="K53" i="1"/>
  <c r="L53" i="1"/>
  <c r="K56" i="1"/>
  <c r="L56" i="1"/>
  <c r="K57" i="1"/>
  <c r="L57" i="1"/>
  <c r="K58" i="1"/>
  <c r="K59" i="1"/>
  <c r="L59" i="1"/>
  <c r="K60" i="1"/>
  <c r="K61" i="1"/>
  <c r="L61" i="1"/>
  <c r="K64" i="1"/>
  <c r="L64" i="1"/>
  <c r="K65" i="1"/>
  <c r="L65" i="1"/>
  <c r="K66" i="1"/>
  <c r="L66" i="1"/>
  <c r="K67" i="1"/>
  <c r="L67" i="1"/>
  <c r="K68" i="1"/>
  <c r="K69" i="1"/>
  <c r="L69" i="1"/>
  <c r="K72" i="1"/>
  <c r="L72" i="1"/>
  <c r="K73" i="1"/>
  <c r="L73" i="1"/>
  <c r="K74" i="1"/>
  <c r="L74" i="1"/>
  <c r="K75" i="1"/>
  <c r="L75" i="1"/>
  <c r="K76" i="1"/>
  <c r="K77" i="1"/>
  <c r="L77" i="1"/>
  <c r="L44" i="1" l="1"/>
  <c r="L79" i="1"/>
  <c r="L71" i="1"/>
  <c r="L39" i="1"/>
  <c r="L47" i="1"/>
  <c r="K63" i="1"/>
  <c r="K55" i="1"/>
  <c r="L78" i="1"/>
  <c r="L62" i="1"/>
  <c r="L54" i="1"/>
  <c r="L50" i="1"/>
  <c r="L46" i="1"/>
  <c r="L42" i="1"/>
  <c r="L70" i="1"/>
  <c r="L16" i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82" i="1" l="1"/>
  <c r="J82" i="1"/>
</calcChain>
</file>

<file path=xl/sharedStrings.xml><?xml version="1.0" encoding="utf-8"?>
<sst xmlns="http://schemas.openxmlformats.org/spreadsheetml/2006/main" count="346" uniqueCount="160">
  <si>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</si>
  <si>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</si>
  <si>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</si>
  <si>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</si>
  <si>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</si>
  <si>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</si>
  <si>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</si>
  <si>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</si>
  <si>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</si>
  <si>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</si>
  <si>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</si>
  <si>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</si>
  <si>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</si>
  <si>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</si>
  <si>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</si>
  <si>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</si>
  <si>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</si>
  <si>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</si>
  <si>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</si>
  <si>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</si>
  <si>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</si>
  <si>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</si>
  <si>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</si>
  <si>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</si>
  <si>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</si>
  <si>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</si>
  <si>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</si>
  <si>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</si>
  <si>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</si>
  <si>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</si>
  <si>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</si>
  <si>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</si>
  <si>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</si>
  <si>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</si>
  <si>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</si>
  <si>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</si>
  <si>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</si>
  <si>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</si>
  <si>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</si>
  <si>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Obchodní název + typ</t>
  </si>
  <si>
    <t>Příloha č. 2 Kupní smlouvy - technická specifikace
Čisticí prostředky a hygienické potřeby (II.) 012 - 2025</t>
  </si>
  <si>
    <t>VYSOCE ÚČINNÝ DEZINFEKČNÍ PROSTŘEDEK</t>
  </si>
  <si>
    <t>ks</t>
  </si>
  <si>
    <t>VYSOCE ÚČINNÝ ODSTAŇOVAČ PLÍSNÍ S ROZPRAŠOVAČEM</t>
  </si>
  <si>
    <t>VYSOCE ÚČINNÝ PROSTŘEDEK NA WC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</si>
  <si>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</si>
  <si>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</si>
  <si>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</si>
  <si>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</si>
  <si>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</si>
  <si>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MYCÍ PROSTŘEDEK NA PODLAHY</t>
  </si>
  <si>
    <t>Univerzální čistící prostředek, pH: 5 - 6. Použití zejména: mytí podlahových krytin, kachliček, dlaždic, omyvatelných stěn. Náplň 1 - 1,5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</si>
  <si>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</si>
  <si>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</si>
  <si>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</si>
  <si>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</si>
  <si>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</si>
  <si>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</si>
  <si>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</si>
  <si>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</si>
  <si>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</si>
  <si>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</si>
  <si>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</si>
  <si>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</si>
  <si>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</si>
  <si>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</si>
  <si>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</si>
  <si>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</si>
  <si>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</si>
  <si>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</si>
  <si>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</si>
  <si>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</si>
  <si>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MÝDLO  TEKUTÉ - bez aplikátoru</t>
  </si>
  <si>
    <t>MYCÍ PASTA</t>
  </si>
  <si>
    <t>Abrazivní  mycí pasta, pH: 5,5-7,5. Použití: na silně znečištěné ruce. Náplň 0,4 - 0,6 kg.</t>
  </si>
  <si>
    <t>TEKUTÁ MYCÍ PASTA</t>
  </si>
  <si>
    <t>Leštěnka na nábytek - spray</t>
  </si>
  <si>
    <t>Leštěnka na nábytek - spray. Použití: prostředek na ošetření nábytku. Náplň 400 ml - 500 ml.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</si>
  <si>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</si>
  <si>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</si>
  <si>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</si>
  <si>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</si>
  <si>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</si>
  <si>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</si>
  <si>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balení</t>
  </si>
  <si>
    <t>Sáčky hygienické (na vložky) mikrotenové. Balení 25 - 30 ks.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</si>
  <si>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</si>
  <si>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</si>
  <si>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</si>
  <si>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</si>
  <si>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</si>
  <si>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</si>
  <si>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</si>
  <si>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</si>
  <si>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</si>
  <si>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</si>
  <si>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</si>
  <si>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</si>
  <si>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</si>
  <si>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</si>
  <si>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</si>
  <si>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</si>
  <si>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</si>
  <si>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</si>
  <si>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</si>
  <si>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</si>
  <si>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</si>
  <si>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</si>
  <si>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Teleskopická prachovka</t>
  </si>
  <si>
    <t>Teleskopická prachovka vhodná pro úklid na nepřístupných místech. Součástí balení jsou dva různé vyměnitelné nástavce. Délku prachovky si nastavíte až na 250 cm. Materiál: plast, nerez, mikrovlákno. Rozměr: kulatá prachovka cca 40 x 16 cm, placatá prachovka cca 40 x 7 cm, tyč 84 - 250 cm</t>
  </si>
  <si>
    <t>Pytle LDPE, černé</t>
  </si>
  <si>
    <t>100 x 125 cm, objem 240 L, materiál: LDPE - polyethylen, balení obsahuje 10ks</t>
  </si>
  <si>
    <t>Náhradní mopy na vytírání</t>
  </si>
  <si>
    <t xml:space="preserve">VYSOCE UČINNÝ MYCÍ PROSTŘEDEK NA NÁDOBÍ  </t>
  </si>
  <si>
    <t>Toaletní papír v roli 19</t>
  </si>
  <si>
    <t>Toaletní papír v roli 24</t>
  </si>
  <si>
    <t>MYCÍ PROSTŘ. WC - tekutý</t>
  </si>
  <si>
    <t>Tekutý kyselý čistící prostředek s antibakteriálními účinky a obsahem látek rozpouštějíci rez, vodní kámen a jiné usazeniny. Náplň 0,5 - 0,75 l.</t>
  </si>
  <si>
    <t>Čistič oken s rozprašovačem</t>
  </si>
  <si>
    <t>Čistič oken s obsahem alkoholu - s rozprašovačem - pH: 7,0 - 9,0. Náplň 0,5 - 1 l.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</si>
  <si>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</si>
  <si>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</si>
  <si>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</si>
  <si>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</si>
  <si>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</si>
  <si>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</si>
  <si>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</si>
  <si>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>PROSTŘEDEK DO MYCÍCH STROJŮ na sportovní haly</t>
  </si>
  <si>
    <t>litr</t>
  </si>
  <si>
    <t>Fitrační sáček do vysavače z netkané textílie</t>
  </si>
  <si>
    <t>ČISTIČ ODPADŮ</t>
  </si>
  <si>
    <t>Tekutý čistič odpadů, obsah H2SO4: 96%. Použití: pročištění plastových a keramických odpadů umyvadel, sprch, WC, kanalizace. Náplň 1 - 1,5 l.</t>
  </si>
  <si>
    <t>STROJNÍ MYTÍ - DO MYČEK NÁDOBÍ - mytí</t>
  </si>
  <si>
    <t>Tablety do myčky 5 v 1. Počet tablet v balení 80 - 100 ks.</t>
  </si>
  <si>
    <t>Toaletní mýdlo v papírovém obalu s mechanickým dávkovačem</t>
  </si>
  <si>
    <t>NE</t>
  </si>
  <si>
    <t>Lukáš Němeček,
Tel.: 727 812 775,
E-mail: nemecekl@ps.zcu.cz</t>
  </si>
  <si>
    <t>Univerzitní 14, 
301 00 Plzeň,
Provoz a služby - Správa budov</t>
  </si>
  <si>
    <t>Ilona Polívková, 
Tel.: 725 549 941,
E-mail: polivkov@skm.zcu.cz</t>
  </si>
  <si>
    <t>Máchova 14, 
301 00 Plzeň,
Správa kolejí a menz - VŠ kolej</t>
  </si>
  <si>
    <t>Josef Huml,
Tel.: 728 049 293,
E-mail: huml@ps.zcu.cz</t>
  </si>
  <si>
    <t xml:space="preserve">Univerzitní 14,
301 00 Plzeň,
Provoz a služby - Správa budov    </t>
  </si>
  <si>
    <t>Mgr. Petra Svobodová,
Tel.: 37763 2701,
E-mail: psvobodo@civ.zcu.cz</t>
  </si>
  <si>
    <t>Univerzitní 20, 
301 00  Plzeň,
Centrum informatizace a výpočetní techniky,
místnost UI 115</t>
  </si>
  <si>
    <t>Zdeněk Kegler,
Tel.: 721 375 541,
E-mail: kegler@ps.zcu.cz</t>
  </si>
  <si>
    <t xml:space="preserve">Kollárova 19, 
301 00 Plzeň,
Provoz a služby - Správa budov  </t>
  </si>
  <si>
    <r>
      <t xml:space="preserve">Tekutý přípravek na ruční mytí nádobí. 5 - 15 % aniontové povrchově aktivní látky. Sodium Laureth Sulfate 10-20%, Lauramine Oxide 1-5%. 
Hodnota pH 8.2 - 9,7.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</si>
  <si>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Husté tekuté mýdlo s glycerinem, s přírodními výtažky, balení bez aplikátoru. 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</si>
  <si>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Filtrační sáčky z netkané textílie odolné proti protržení, 30 l, trojvrstvé, pro vysavače Kärcher NT 30/1 Tact Te L.</t>
  </si>
  <si>
    <t>Silný čisticí a ošetřovací prostředek pro údržbové čištění všech voděodolných, tvrdých a elastických podlah a krytin. Vyvinutý speciálně také pro sportovní a multifunkční haly. Dle DIN V 18032-2:2001-04 o protiskluzových vlastnostech. Ošetřovací prostředek  málo pění a schne bez vytváření šmouh.</t>
  </si>
  <si>
    <t>Leštěnka na nábytek proti prachu - spray. Použití zejména: na kov, dřevo, sklo, plast. Náplň 400 ml - 500 ml.</t>
  </si>
  <si>
    <t>Role průmyslová 24, 2vrstvý, bílý, 100% celuloza. V balení min. 6 ks (rolí). Návin min. 185 bm, průměr dutinky max. 7,5 cm. Určeno do zásobníků.</t>
  </si>
  <si>
    <t>Role průmyslová 19, 2vrstvý, bílý, 100% celuloza. V balení min. 12 ks (rolí). Návin min. 100 bm, průměr dutinky max. 6,5 cm. Určeno do zásobníků.</t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</si>
  <si>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750ml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</si>
  <si>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Tekutý dezinfekční přípravek, účinně dezinfikuje vodu (bazény, studny) a povrchy, spolehlivě likviduje bakterie, viry, řasy a houby. Odstaňuje až 99,9% bakterií a virů. Obsah 1 - 1,2l. 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aktivníhio chlóru.</t>
    </r>
  </si>
  <si>
    <t>Abrazivní tekutá mycí pasta na ruce s obsahem zvláčňujících a vyživujících přísad. Náplň 0,4 - 0,6 kg.</t>
  </si>
  <si>
    <t>Role průmyslová 28, 2vrstvý, bílý, 100% celuloza. V balení min. 6 ks (rolí). Návin min. 280 bm, průměr dutinky max. 7,5 cm. Určeno do zásobníků.</t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</si>
  <si>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aktivních složek.</t>
    </r>
  </si>
  <si>
    <t>Kompatibilní s mopy SPOKAR, páskový, velký, dlouhé třásně cca 23 cm.</t>
  </si>
  <si>
    <r>
      <t>Kompatibilní s dávkovačem pro pěnová mýdla SoftCare Foam Dispenser Diversey. 
Toaletní  mýdlo H2 o objemu 0,8 l v pevném papírovém obalu 115x65x125m</t>
    </r>
    <r>
      <rPr>
        <sz val="11"/>
        <rFont val="Calibri"/>
        <family val="2"/>
        <charset val="238"/>
        <scheme val="minor"/>
      </rPr>
      <t>m se speciálním spodním dávkovačem</t>
    </r>
    <r>
      <rPr>
        <sz val="11"/>
        <color rgb="FFFF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</si>
</sst>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  <fill>
      <patternFill patternType="solid">
        <fgColor rgb="FFFFFFB7"/>
        <bgColor rgb="FFFFFFFF"/>
      </patternFill>
    </fill>
    <fill>
      <patternFill patternType="solid">
        <fgColor rgb="FFC9F1FF"/>
        <bgColor rgb="FFC9F1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81">
    <xf numFmtId="0" fontId="0" fillId="0" borderId="0" xfId="0"/>
    <xf numFmtId="0" fontId="24" fillId="6" borderId="19" xfId="0" applyFont="1" applyFill="1" applyBorder="1" applyAlignment="1" applyProtection="1">
      <alignment horizontal="left" vertical="center" wrapText="1" indent="1"/>
      <protection locked="0"/>
    </xf>
    <xf numFmtId="0" fontId="22" fillId="7" borderId="10" xfId="0" applyFont="1" applyFill="1" applyBorder="1" applyAlignment="1" applyProtection="1">
      <alignment horizontal="center" vertical="center" wrapText="1"/>
      <protection locked="0"/>
    </xf>
    <xf numFmtId="0" fontId="22" fillId="7" borderId="7" xfId="0" applyFont="1" applyFill="1" applyBorder="1" applyAlignment="1" applyProtection="1">
      <alignment horizontal="center" vertical="center" wrapText="1"/>
      <protection locked="0"/>
    </xf>
    <xf numFmtId="0" fontId="22" fillId="6" borderId="7" xfId="0" applyFont="1" applyFill="1" applyBorder="1" applyAlignment="1" applyProtection="1">
      <alignment horizontal="center" vertical="center" wrapText="1"/>
      <protection locked="0"/>
    </xf>
    <xf numFmtId="0" fontId="24" fillId="6" borderId="7" xfId="0" applyFont="1" applyFill="1" applyBorder="1" applyAlignment="1" applyProtection="1">
      <alignment horizontal="center" vertical="center" wrapText="1"/>
      <protection locked="0"/>
    </xf>
    <xf numFmtId="0" fontId="24" fillId="6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8" borderId="15" xfId="0" applyFont="1" applyFill="1" applyBorder="1" applyAlignment="1" applyProtection="1">
      <alignment horizontal="center" vertical="center" wrapText="1"/>
    </xf>
    <xf numFmtId="0" fontId="0" fillId="8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8" borderId="16" xfId="0" applyFont="1" applyFill="1" applyBorder="1" applyAlignment="1" applyProtection="1">
      <alignment horizontal="center" vertical="center" wrapText="1"/>
    </xf>
    <xf numFmtId="0" fontId="0" fillId="8" borderId="16" xfId="0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22" fillId="6" borderId="1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22" fillId="6" borderId="16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left" vertical="center" wrapText="1" indent="1"/>
    </xf>
    <xf numFmtId="0" fontId="22" fillId="6" borderId="2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4" fillId="6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24" fillId="6" borderId="12" xfId="0" applyFont="1" applyFill="1" applyBorder="1" applyAlignment="1" applyProtection="1">
      <alignment horizontal="center" vertical="center" wrapText="1"/>
    </xf>
    <xf numFmtId="0" fontId="24" fillId="6" borderId="16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4" fillId="6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center" vertical="center" wrapText="1"/>
    </xf>
    <xf numFmtId="0" fontId="0" fillId="8" borderId="2" xfId="0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8" borderId="22" xfId="0" applyFont="1" applyFill="1" applyBorder="1" applyAlignment="1" applyProtection="1">
      <alignment horizontal="center" vertical="center" wrapText="1"/>
    </xf>
    <xf numFmtId="0" fontId="0" fillId="8" borderId="22" xfId="0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6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zoomScale="90" zoomScaleNormal="90" workbookViewId="0">
      <selection activeCell="F8" sqref="F8"/>
    </sheetView>
  </sheetViews>
  <sheetFormatPr defaultRowHeight="15" x14ac:dyDescent="0.25"/>
  <cols>
    <col min="1" max="1" width="1.42578125" style="7" bestFit="1" customWidth="1"/>
    <col min="2" max="2" width="5.5703125" style="7" bestFit="1" customWidth="1"/>
    <col min="3" max="3" width="42.7109375" style="11" customWidth="1"/>
    <col min="4" max="4" width="9.5703125" style="172" bestFit="1" customWidth="1"/>
    <col min="5" max="5" width="9" style="10" bestFit="1" customWidth="1"/>
    <col min="6" max="6" width="155.5703125" style="11" customWidth="1"/>
    <col min="7" max="7" width="34.140625" style="11" customWidth="1"/>
    <col min="8" max="8" width="17.140625" style="11" hidden="1" customWidth="1"/>
    <col min="9" max="9" width="24" style="7" bestFit="1" customWidth="1"/>
    <col min="10" max="10" width="23.28515625" style="7" customWidth="1"/>
    <col min="11" max="11" width="20.5703125" style="7" bestFit="1" customWidth="1"/>
    <col min="12" max="12" width="19.5703125" style="7" bestFit="1" customWidth="1"/>
    <col min="13" max="13" width="23.5703125" style="7" bestFit="1" customWidth="1"/>
    <col min="14" max="14" width="19" style="7" bestFit="1" customWidth="1"/>
    <col min="15" max="15" width="34" style="7" hidden="1" customWidth="1"/>
    <col min="16" max="16" width="23.28515625" style="7" hidden="1" customWidth="1"/>
    <col min="17" max="17" width="35.42578125" style="7" customWidth="1"/>
    <col min="18" max="18" width="30.85546875" style="7" customWidth="1"/>
    <col min="19" max="19" width="25.42578125" style="7" customWidth="1"/>
    <col min="20" max="20" width="11.140625" style="7" hidden="1" customWidth="1"/>
    <col min="21" max="21" width="47.7109375" style="12" customWidth="1"/>
    <col min="22" max="16384" width="9.140625" style="7"/>
  </cols>
  <sheetData>
    <row r="1" spans="1:21" ht="36" customHeight="1" x14ac:dyDescent="0.25">
      <c r="B1" s="8" t="s">
        <v>40</v>
      </c>
      <c r="C1" s="9"/>
      <c r="D1" s="9"/>
    </row>
    <row r="2" spans="1:21" ht="20.100000000000001" customHeight="1" x14ac:dyDescent="0.25">
      <c r="C2" s="7"/>
      <c r="D2" s="13"/>
      <c r="E2" s="14"/>
      <c r="F2" s="15"/>
      <c r="G2" s="15"/>
      <c r="H2" s="15"/>
      <c r="I2" s="15"/>
      <c r="J2" s="16"/>
      <c r="K2" s="16"/>
      <c r="L2" s="17"/>
      <c r="M2" s="18"/>
      <c r="N2" s="18"/>
      <c r="O2" s="18"/>
      <c r="P2" s="18"/>
      <c r="Q2" s="18"/>
      <c r="R2" s="18"/>
      <c r="S2" s="18"/>
      <c r="T2" s="18"/>
      <c r="U2" s="19"/>
    </row>
    <row r="3" spans="1:21" ht="15.75" x14ac:dyDescent="0.25">
      <c r="B3" s="20"/>
      <c r="C3" s="21" t="s">
        <v>0</v>
      </c>
      <c r="D3" s="22"/>
      <c r="E3" s="22"/>
      <c r="F3" s="22"/>
      <c r="G3" s="22"/>
      <c r="H3" s="23"/>
      <c r="I3" s="23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21" ht="20.100000000000001" customHeight="1" thickBot="1" x14ac:dyDescent="0.3">
      <c r="B4" s="25"/>
      <c r="C4" s="26" t="s">
        <v>1</v>
      </c>
      <c r="D4" s="22"/>
      <c r="E4" s="22"/>
      <c r="F4" s="22"/>
      <c r="G4" s="22"/>
      <c r="H4" s="15"/>
      <c r="I4" s="17"/>
      <c r="J4" s="17"/>
      <c r="L4" s="17"/>
    </row>
    <row r="5" spans="1:21" ht="34.5" customHeight="1" thickBot="1" x14ac:dyDescent="0.3">
      <c r="B5" s="27"/>
      <c r="C5" s="28"/>
      <c r="D5" s="29"/>
      <c r="E5" s="29"/>
      <c r="F5" s="15"/>
      <c r="G5" s="30" t="s">
        <v>2</v>
      </c>
      <c r="H5" s="31"/>
      <c r="J5" s="30" t="s">
        <v>2</v>
      </c>
      <c r="U5" s="32"/>
    </row>
    <row r="6" spans="1:21" ht="76.5" thickTop="1" thickBot="1" x14ac:dyDescent="0.3">
      <c r="B6" s="33" t="s">
        <v>3</v>
      </c>
      <c r="C6" s="34" t="s">
        <v>24</v>
      </c>
      <c r="D6" s="34" t="s">
        <v>4</v>
      </c>
      <c r="E6" s="34" t="s">
        <v>25</v>
      </c>
      <c r="F6" s="34" t="s">
        <v>26</v>
      </c>
      <c r="G6" s="35" t="s">
        <v>39</v>
      </c>
      <c r="H6" s="34" t="s">
        <v>27</v>
      </c>
      <c r="I6" s="34" t="s">
        <v>5</v>
      </c>
      <c r="J6" s="36" t="s">
        <v>6</v>
      </c>
      <c r="K6" s="37" t="s">
        <v>7</v>
      </c>
      <c r="L6" s="37" t="s">
        <v>8</v>
      </c>
      <c r="M6" s="34" t="s">
        <v>28</v>
      </c>
      <c r="N6" s="34" t="s">
        <v>29</v>
      </c>
      <c r="O6" s="34" t="s">
        <v>36</v>
      </c>
      <c r="P6" s="34" t="s">
        <v>30</v>
      </c>
      <c r="Q6" s="37" t="s">
        <v>31</v>
      </c>
      <c r="R6" s="34" t="s">
        <v>32</v>
      </c>
      <c r="S6" s="34" t="s">
        <v>37</v>
      </c>
      <c r="T6" s="34" t="s">
        <v>33</v>
      </c>
      <c r="U6" s="34" t="s">
        <v>34</v>
      </c>
    </row>
    <row r="7" spans="1:21" ht="53.45" customHeight="1" thickTop="1" x14ac:dyDescent="0.25">
      <c r="A7" s="38"/>
      <c r="B7" s="39">
        <v>1</v>
      </c>
      <c r="C7" s="40" t="s">
        <v>41</v>
      </c>
      <c r="D7" s="41">
        <v>20</v>
      </c>
      <c r="E7" s="42" t="s">
        <v>42</v>
      </c>
      <c r="F7" s="43" t="s">
        <v>154</v>
      </c>
      <c r="G7" s="2"/>
      <c r="H7" s="44">
        <f t="shared" ref="H7:H79" si="0">D7*I7</f>
        <v>1140</v>
      </c>
      <c r="I7" s="45">
        <v>57</v>
      </c>
      <c r="J7" s="173"/>
      <c r="K7" s="46">
        <f t="shared" ref="K7:K14" si="1">D7*J7</f>
        <v>0</v>
      </c>
      <c r="L7" s="47" t="str">
        <f t="shared" ref="L7:L14" si="2">IF(ISNUMBER(J7), IF(J7&gt;I7,"NEVYHOVUJE","VYHOVUJE")," ")</f>
        <v xml:space="preserve"> </v>
      </c>
      <c r="M7" s="48" t="s">
        <v>38</v>
      </c>
      <c r="N7" s="49" t="s">
        <v>135</v>
      </c>
      <c r="O7" s="49"/>
      <c r="P7" s="50"/>
      <c r="Q7" s="51" t="s">
        <v>136</v>
      </c>
      <c r="R7" s="51" t="s">
        <v>137</v>
      </c>
      <c r="S7" s="52">
        <v>14</v>
      </c>
      <c r="T7" s="50"/>
      <c r="U7" s="42" t="s">
        <v>21</v>
      </c>
    </row>
    <row r="8" spans="1:21" ht="60.75" customHeight="1" x14ac:dyDescent="0.25">
      <c r="B8" s="53">
        <v>2</v>
      </c>
      <c r="C8" s="54" t="s">
        <v>43</v>
      </c>
      <c r="D8" s="55">
        <v>5</v>
      </c>
      <c r="E8" s="56" t="s">
        <v>42</v>
      </c>
      <c r="F8" s="57" t="s">
        <v>157</v>
      </c>
      <c r="G8" s="3"/>
      <c r="H8" s="58">
        <f t="shared" si="0"/>
        <v>450</v>
      </c>
      <c r="I8" s="59">
        <v>90</v>
      </c>
      <c r="J8" s="174"/>
      <c r="K8" s="60">
        <f t="shared" si="1"/>
        <v>0</v>
      </c>
      <c r="L8" s="61" t="str">
        <f t="shared" si="2"/>
        <v xml:space="preserve"> </v>
      </c>
      <c r="M8" s="62"/>
      <c r="N8" s="63"/>
      <c r="O8" s="63"/>
      <c r="P8" s="64"/>
      <c r="Q8" s="65"/>
      <c r="R8" s="65"/>
      <c r="S8" s="66"/>
      <c r="T8" s="64"/>
      <c r="U8" s="56" t="s">
        <v>21</v>
      </c>
    </row>
    <row r="9" spans="1:21" ht="57.6" customHeight="1" x14ac:dyDescent="0.25">
      <c r="B9" s="53">
        <v>3</v>
      </c>
      <c r="C9" s="54" t="s">
        <v>44</v>
      </c>
      <c r="D9" s="55">
        <v>20</v>
      </c>
      <c r="E9" s="56" t="s">
        <v>42</v>
      </c>
      <c r="F9" s="57" t="s">
        <v>153</v>
      </c>
      <c r="G9" s="4"/>
      <c r="H9" s="58">
        <f t="shared" si="0"/>
        <v>1100</v>
      </c>
      <c r="I9" s="59">
        <v>55</v>
      </c>
      <c r="J9" s="174"/>
      <c r="K9" s="60">
        <f t="shared" si="1"/>
        <v>0</v>
      </c>
      <c r="L9" s="61" t="str">
        <f t="shared" si="2"/>
        <v xml:space="preserve"> </v>
      </c>
      <c r="M9" s="62"/>
      <c r="N9" s="63"/>
      <c r="O9" s="63"/>
      <c r="P9" s="64"/>
      <c r="Q9" s="65"/>
      <c r="R9" s="65"/>
      <c r="S9" s="66"/>
      <c r="T9" s="64"/>
      <c r="U9" s="56" t="s">
        <v>21</v>
      </c>
    </row>
    <row r="10" spans="1:21" ht="43.5" customHeight="1" x14ac:dyDescent="0.25">
      <c r="B10" s="53">
        <v>4</v>
      </c>
      <c r="C10" s="54" t="s">
        <v>45</v>
      </c>
      <c r="D10" s="55">
        <v>420</v>
      </c>
      <c r="E10" s="56" t="s">
        <v>46</v>
      </c>
      <c r="F10" s="67" t="s">
        <v>47</v>
      </c>
      <c r="G10" s="68" t="s">
        <v>135</v>
      </c>
      <c r="H10" s="58">
        <f t="shared" si="0"/>
        <v>9240</v>
      </c>
      <c r="I10" s="59">
        <v>22</v>
      </c>
      <c r="J10" s="174"/>
      <c r="K10" s="60">
        <f t="shared" si="1"/>
        <v>0</v>
      </c>
      <c r="L10" s="61" t="str">
        <f t="shared" si="2"/>
        <v xml:space="preserve"> </v>
      </c>
      <c r="M10" s="62"/>
      <c r="N10" s="63"/>
      <c r="O10" s="63"/>
      <c r="P10" s="64"/>
      <c r="Q10" s="65"/>
      <c r="R10" s="65"/>
      <c r="S10" s="66"/>
      <c r="T10" s="64"/>
      <c r="U10" s="69" t="s">
        <v>16</v>
      </c>
    </row>
    <row r="11" spans="1:21" ht="39" customHeight="1" x14ac:dyDescent="0.25">
      <c r="B11" s="53">
        <v>5</v>
      </c>
      <c r="C11" s="54" t="s">
        <v>48</v>
      </c>
      <c r="D11" s="55">
        <v>180</v>
      </c>
      <c r="E11" s="56" t="s">
        <v>49</v>
      </c>
      <c r="F11" s="57" t="s">
        <v>156</v>
      </c>
      <c r="G11" s="70"/>
      <c r="H11" s="58">
        <f t="shared" si="0"/>
        <v>9360</v>
      </c>
      <c r="I11" s="59">
        <v>52</v>
      </c>
      <c r="J11" s="174"/>
      <c r="K11" s="60">
        <f t="shared" si="1"/>
        <v>0</v>
      </c>
      <c r="L11" s="61" t="str">
        <f t="shared" si="2"/>
        <v xml:space="preserve"> </v>
      </c>
      <c r="M11" s="62"/>
      <c r="N11" s="63"/>
      <c r="O11" s="63"/>
      <c r="P11" s="64"/>
      <c r="Q11" s="65"/>
      <c r="R11" s="65"/>
      <c r="S11" s="66"/>
      <c r="T11" s="64"/>
      <c r="U11" s="56" t="s">
        <v>15</v>
      </c>
    </row>
    <row r="12" spans="1:21" ht="33" customHeight="1" x14ac:dyDescent="0.25">
      <c r="B12" s="53">
        <v>6</v>
      </c>
      <c r="C12" s="54" t="s">
        <v>50</v>
      </c>
      <c r="D12" s="55">
        <v>20</v>
      </c>
      <c r="E12" s="56" t="s">
        <v>42</v>
      </c>
      <c r="F12" s="71" t="s">
        <v>51</v>
      </c>
      <c r="G12" s="70"/>
      <c r="H12" s="58">
        <f t="shared" si="0"/>
        <v>500</v>
      </c>
      <c r="I12" s="59">
        <v>25</v>
      </c>
      <c r="J12" s="174"/>
      <c r="K12" s="60">
        <f t="shared" si="1"/>
        <v>0</v>
      </c>
      <c r="L12" s="61" t="str">
        <f t="shared" si="2"/>
        <v xml:space="preserve"> </v>
      </c>
      <c r="M12" s="62"/>
      <c r="N12" s="63"/>
      <c r="O12" s="63"/>
      <c r="P12" s="64"/>
      <c r="Q12" s="65"/>
      <c r="R12" s="65"/>
      <c r="S12" s="66"/>
      <c r="T12" s="64"/>
      <c r="U12" s="56" t="s">
        <v>22</v>
      </c>
    </row>
    <row r="13" spans="1:21" ht="38.450000000000003" customHeight="1" x14ac:dyDescent="0.25">
      <c r="B13" s="53">
        <v>7</v>
      </c>
      <c r="C13" s="54" t="s">
        <v>52</v>
      </c>
      <c r="D13" s="55">
        <v>10</v>
      </c>
      <c r="E13" s="56" t="s">
        <v>42</v>
      </c>
      <c r="F13" s="71" t="s">
        <v>53</v>
      </c>
      <c r="G13" s="70"/>
      <c r="H13" s="58">
        <f t="shared" si="0"/>
        <v>750</v>
      </c>
      <c r="I13" s="59">
        <v>75</v>
      </c>
      <c r="J13" s="174"/>
      <c r="K13" s="60">
        <f t="shared" si="1"/>
        <v>0</v>
      </c>
      <c r="L13" s="61" t="str">
        <f t="shared" si="2"/>
        <v xml:space="preserve"> </v>
      </c>
      <c r="M13" s="62"/>
      <c r="N13" s="63"/>
      <c r="O13" s="63"/>
      <c r="P13" s="64"/>
      <c r="Q13" s="65"/>
      <c r="R13" s="65"/>
      <c r="S13" s="66"/>
      <c r="T13" s="64"/>
      <c r="U13" s="69" t="s">
        <v>22</v>
      </c>
    </row>
    <row r="14" spans="1:21" ht="29.25" customHeight="1" x14ac:dyDescent="0.25">
      <c r="B14" s="53">
        <v>8</v>
      </c>
      <c r="C14" s="54" t="s">
        <v>54</v>
      </c>
      <c r="D14" s="55">
        <v>20</v>
      </c>
      <c r="E14" s="56" t="s">
        <v>42</v>
      </c>
      <c r="F14" s="67" t="s">
        <v>55</v>
      </c>
      <c r="G14" s="70"/>
      <c r="H14" s="58">
        <f t="shared" si="0"/>
        <v>600</v>
      </c>
      <c r="I14" s="59">
        <v>30</v>
      </c>
      <c r="J14" s="174"/>
      <c r="K14" s="60">
        <f t="shared" si="1"/>
        <v>0</v>
      </c>
      <c r="L14" s="61" t="str">
        <f t="shared" si="2"/>
        <v xml:space="preserve"> </v>
      </c>
      <c r="M14" s="62"/>
      <c r="N14" s="63"/>
      <c r="O14" s="63"/>
      <c r="P14" s="64"/>
      <c r="Q14" s="65"/>
      <c r="R14" s="65"/>
      <c r="S14" s="66"/>
      <c r="T14" s="64"/>
      <c r="U14" s="69" t="s">
        <v>21</v>
      </c>
    </row>
    <row r="15" spans="1:21" ht="40.5" customHeight="1" x14ac:dyDescent="0.25">
      <c r="B15" s="53">
        <v>9</v>
      </c>
      <c r="C15" s="54" t="s">
        <v>56</v>
      </c>
      <c r="D15" s="55">
        <v>10</v>
      </c>
      <c r="E15" s="56" t="s">
        <v>42</v>
      </c>
      <c r="F15" s="71" t="s">
        <v>57</v>
      </c>
      <c r="G15" s="70"/>
      <c r="H15" s="58">
        <f t="shared" si="0"/>
        <v>300</v>
      </c>
      <c r="I15" s="59">
        <v>30</v>
      </c>
      <c r="J15" s="174"/>
      <c r="K15" s="60">
        <f t="shared" ref="K15:K38" si="3">D15*J15</f>
        <v>0</v>
      </c>
      <c r="L15" s="61" t="str">
        <f t="shared" ref="L15:L38" si="4">IF(ISNUMBER(J15), IF(J15&gt;I15,"NEVYHOVUJE","VYHOVUJE")," ")</f>
        <v xml:space="preserve"> </v>
      </c>
      <c r="M15" s="62"/>
      <c r="N15" s="63"/>
      <c r="O15" s="63"/>
      <c r="P15" s="64"/>
      <c r="Q15" s="65"/>
      <c r="R15" s="65"/>
      <c r="S15" s="66"/>
      <c r="T15" s="64"/>
      <c r="U15" s="69" t="s">
        <v>21</v>
      </c>
    </row>
    <row r="16" spans="1:21" ht="38.25" customHeight="1" x14ac:dyDescent="0.25">
      <c r="B16" s="53">
        <v>10</v>
      </c>
      <c r="C16" s="54" t="s">
        <v>58</v>
      </c>
      <c r="D16" s="55">
        <v>10</v>
      </c>
      <c r="E16" s="56" t="s">
        <v>42</v>
      </c>
      <c r="F16" s="71" t="s">
        <v>59</v>
      </c>
      <c r="G16" s="70"/>
      <c r="H16" s="58">
        <f t="shared" si="0"/>
        <v>350</v>
      </c>
      <c r="I16" s="59">
        <v>35</v>
      </c>
      <c r="J16" s="174"/>
      <c r="K16" s="60">
        <f t="shared" si="3"/>
        <v>0</v>
      </c>
      <c r="L16" s="61" t="str">
        <f t="shared" si="4"/>
        <v xml:space="preserve"> </v>
      </c>
      <c r="M16" s="62"/>
      <c r="N16" s="63"/>
      <c r="O16" s="63"/>
      <c r="P16" s="64"/>
      <c r="Q16" s="65"/>
      <c r="R16" s="65"/>
      <c r="S16" s="66"/>
      <c r="T16" s="64"/>
      <c r="U16" s="69" t="s">
        <v>21</v>
      </c>
    </row>
    <row r="17" spans="2:21" ht="28.15" customHeight="1" x14ac:dyDescent="0.25">
      <c r="B17" s="53">
        <v>11</v>
      </c>
      <c r="C17" s="54" t="s">
        <v>60</v>
      </c>
      <c r="D17" s="55">
        <v>20</v>
      </c>
      <c r="E17" s="56" t="s">
        <v>42</v>
      </c>
      <c r="F17" s="71" t="s">
        <v>61</v>
      </c>
      <c r="G17" s="70"/>
      <c r="H17" s="58">
        <f t="shared" si="0"/>
        <v>600</v>
      </c>
      <c r="I17" s="59">
        <v>30</v>
      </c>
      <c r="J17" s="174"/>
      <c r="K17" s="60">
        <f t="shared" si="3"/>
        <v>0</v>
      </c>
      <c r="L17" s="61" t="str">
        <f t="shared" si="4"/>
        <v xml:space="preserve"> </v>
      </c>
      <c r="M17" s="62"/>
      <c r="N17" s="63"/>
      <c r="O17" s="63"/>
      <c r="P17" s="64"/>
      <c r="Q17" s="65"/>
      <c r="R17" s="65"/>
      <c r="S17" s="66"/>
      <c r="T17" s="64"/>
      <c r="U17" s="56" t="s">
        <v>21</v>
      </c>
    </row>
    <row r="18" spans="2:21" ht="28.15" customHeight="1" x14ac:dyDescent="0.25">
      <c r="B18" s="53">
        <v>12</v>
      </c>
      <c r="C18" s="54" t="s">
        <v>62</v>
      </c>
      <c r="D18" s="55">
        <v>20</v>
      </c>
      <c r="E18" s="56" t="s">
        <v>42</v>
      </c>
      <c r="F18" s="71" t="s">
        <v>63</v>
      </c>
      <c r="G18" s="70"/>
      <c r="H18" s="58">
        <f t="shared" si="0"/>
        <v>600</v>
      </c>
      <c r="I18" s="59">
        <v>30</v>
      </c>
      <c r="J18" s="174"/>
      <c r="K18" s="60">
        <f t="shared" si="3"/>
        <v>0</v>
      </c>
      <c r="L18" s="61" t="str">
        <f t="shared" si="4"/>
        <v xml:space="preserve"> </v>
      </c>
      <c r="M18" s="62"/>
      <c r="N18" s="63"/>
      <c r="O18" s="63"/>
      <c r="P18" s="64"/>
      <c r="Q18" s="65"/>
      <c r="R18" s="65"/>
      <c r="S18" s="66"/>
      <c r="T18" s="64"/>
      <c r="U18" s="69" t="s">
        <v>23</v>
      </c>
    </row>
    <row r="19" spans="2:21" ht="27.6" customHeight="1" x14ac:dyDescent="0.25">
      <c r="B19" s="53">
        <v>13</v>
      </c>
      <c r="C19" s="54" t="s">
        <v>64</v>
      </c>
      <c r="D19" s="55">
        <v>20</v>
      </c>
      <c r="E19" s="56" t="s">
        <v>42</v>
      </c>
      <c r="F19" s="67" t="s">
        <v>65</v>
      </c>
      <c r="G19" s="70"/>
      <c r="H19" s="58">
        <f t="shared" si="0"/>
        <v>1100</v>
      </c>
      <c r="I19" s="59">
        <v>55</v>
      </c>
      <c r="J19" s="174"/>
      <c r="K19" s="60">
        <f t="shared" si="3"/>
        <v>0</v>
      </c>
      <c r="L19" s="61" t="str">
        <f t="shared" si="4"/>
        <v xml:space="preserve"> </v>
      </c>
      <c r="M19" s="62"/>
      <c r="N19" s="63"/>
      <c r="O19" s="63"/>
      <c r="P19" s="64"/>
      <c r="Q19" s="65"/>
      <c r="R19" s="65"/>
      <c r="S19" s="66"/>
      <c r="T19" s="64"/>
      <c r="U19" s="56" t="s">
        <v>23</v>
      </c>
    </row>
    <row r="20" spans="2:21" ht="27.6" customHeight="1" x14ac:dyDescent="0.25">
      <c r="B20" s="53">
        <v>14</v>
      </c>
      <c r="C20" s="54" t="s">
        <v>66</v>
      </c>
      <c r="D20" s="55">
        <v>10</v>
      </c>
      <c r="E20" s="56" t="s">
        <v>42</v>
      </c>
      <c r="F20" s="71" t="s">
        <v>67</v>
      </c>
      <c r="G20" s="70"/>
      <c r="H20" s="58">
        <f t="shared" si="0"/>
        <v>250</v>
      </c>
      <c r="I20" s="59">
        <v>25</v>
      </c>
      <c r="J20" s="174"/>
      <c r="K20" s="60">
        <f t="shared" si="3"/>
        <v>0</v>
      </c>
      <c r="L20" s="61" t="str">
        <f t="shared" si="4"/>
        <v xml:space="preserve"> </v>
      </c>
      <c r="M20" s="62"/>
      <c r="N20" s="63"/>
      <c r="O20" s="63"/>
      <c r="P20" s="64"/>
      <c r="Q20" s="65"/>
      <c r="R20" s="65"/>
      <c r="S20" s="66"/>
      <c r="T20" s="64"/>
      <c r="U20" s="56" t="s">
        <v>20</v>
      </c>
    </row>
    <row r="21" spans="2:21" ht="27.6" customHeight="1" x14ac:dyDescent="0.25">
      <c r="B21" s="53">
        <v>15</v>
      </c>
      <c r="C21" s="54" t="s">
        <v>68</v>
      </c>
      <c r="D21" s="55">
        <v>20</v>
      </c>
      <c r="E21" s="56" t="s">
        <v>42</v>
      </c>
      <c r="F21" s="71" t="s">
        <v>69</v>
      </c>
      <c r="G21" s="70"/>
      <c r="H21" s="58">
        <f t="shared" si="0"/>
        <v>400</v>
      </c>
      <c r="I21" s="59">
        <v>20</v>
      </c>
      <c r="J21" s="174"/>
      <c r="K21" s="60">
        <f t="shared" si="3"/>
        <v>0</v>
      </c>
      <c r="L21" s="61" t="str">
        <f t="shared" si="4"/>
        <v xml:space="preserve"> </v>
      </c>
      <c r="M21" s="62"/>
      <c r="N21" s="63"/>
      <c r="O21" s="63"/>
      <c r="P21" s="64"/>
      <c r="Q21" s="65"/>
      <c r="R21" s="65"/>
      <c r="S21" s="66"/>
      <c r="T21" s="64"/>
      <c r="U21" s="56" t="s">
        <v>20</v>
      </c>
    </row>
    <row r="22" spans="2:21" ht="27.6" customHeight="1" x14ac:dyDescent="0.25">
      <c r="B22" s="53">
        <v>16</v>
      </c>
      <c r="C22" s="54" t="s">
        <v>70</v>
      </c>
      <c r="D22" s="55">
        <v>10</v>
      </c>
      <c r="E22" s="56" t="s">
        <v>42</v>
      </c>
      <c r="F22" s="71" t="s">
        <v>71</v>
      </c>
      <c r="G22" s="70"/>
      <c r="H22" s="58">
        <f t="shared" si="0"/>
        <v>250</v>
      </c>
      <c r="I22" s="59">
        <v>25</v>
      </c>
      <c r="J22" s="174"/>
      <c r="K22" s="60">
        <f t="shared" si="3"/>
        <v>0</v>
      </c>
      <c r="L22" s="61" t="str">
        <f t="shared" si="4"/>
        <v xml:space="preserve"> </v>
      </c>
      <c r="M22" s="62"/>
      <c r="N22" s="63"/>
      <c r="O22" s="63"/>
      <c r="P22" s="64"/>
      <c r="Q22" s="65"/>
      <c r="R22" s="65"/>
      <c r="S22" s="66"/>
      <c r="T22" s="64"/>
      <c r="U22" s="56" t="s">
        <v>21</v>
      </c>
    </row>
    <row r="23" spans="2:21" ht="27.6" customHeight="1" x14ac:dyDescent="0.25">
      <c r="B23" s="53">
        <v>17</v>
      </c>
      <c r="C23" s="54" t="s">
        <v>72</v>
      </c>
      <c r="D23" s="55">
        <v>10</v>
      </c>
      <c r="E23" s="56" t="s">
        <v>42</v>
      </c>
      <c r="F23" s="57" t="s">
        <v>147</v>
      </c>
      <c r="G23" s="70"/>
      <c r="H23" s="58">
        <f t="shared" si="0"/>
        <v>700</v>
      </c>
      <c r="I23" s="59">
        <v>70</v>
      </c>
      <c r="J23" s="174"/>
      <c r="K23" s="60">
        <f t="shared" si="3"/>
        <v>0</v>
      </c>
      <c r="L23" s="61" t="str">
        <f t="shared" si="4"/>
        <v xml:space="preserve"> </v>
      </c>
      <c r="M23" s="62"/>
      <c r="N23" s="63"/>
      <c r="O23" s="63"/>
      <c r="P23" s="64"/>
      <c r="Q23" s="65"/>
      <c r="R23" s="65"/>
      <c r="S23" s="66"/>
      <c r="T23" s="64"/>
      <c r="U23" s="56" t="s">
        <v>21</v>
      </c>
    </row>
    <row r="24" spans="2:21" ht="27.6" customHeight="1" x14ac:dyDescent="0.25">
      <c r="B24" s="53">
        <v>18</v>
      </c>
      <c r="C24" s="54" t="s">
        <v>73</v>
      </c>
      <c r="D24" s="55">
        <v>5</v>
      </c>
      <c r="E24" s="56" t="s">
        <v>42</v>
      </c>
      <c r="F24" s="71" t="s">
        <v>74</v>
      </c>
      <c r="G24" s="70"/>
      <c r="H24" s="58">
        <f t="shared" si="0"/>
        <v>120</v>
      </c>
      <c r="I24" s="59">
        <v>24</v>
      </c>
      <c r="J24" s="174"/>
      <c r="K24" s="60">
        <f t="shared" si="3"/>
        <v>0</v>
      </c>
      <c r="L24" s="61" t="str">
        <f t="shared" si="4"/>
        <v xml:space="preserve"> </v>
      </c>
      <c r="M24" s="62"/>
      <c r="N24" s="63"/>
      <c r="O24" s="63"/>
      <c r="P24" s="64"/>
      <c r="Q24" s="65"/>
      <c r="R24" s="65"/>
      <c r="S24" s="66"/>
      <c r="T24" s="64"/>
      <c r="U24" s="56" t="s">
        <v>21</v>
      </c>
    </row>
    <row r="25" spans="2:21" ht="26.45" customHeight="1" x14ac:dyDescent="0.25">
      <c r="B25" s="53">
        <v>19</v>
      </c>
      <c r="C25" s="67" t="s">
        <v>75</v>
      </c>
      <c r="D25" s="55">
        <v>5</v>
      </c>
      <c r="E25" s="56" t="s">
        <v>42</v>
      </c>
      <c r="F25" s="57" t="s">
        <v>155</v>
      </c>
      <c r="G25" s="70"/>
      <c r="H25" s="58">
        <f t="shared" si="0"/>
        <v>150</v>
      </c>
      <c r="I25" s="59">
        <v>30</v>
      </c>
      <c r="J25" s="174"/>
      <c r="K25" s="60">
        <f t="shared" si="3"/>
        <v>0</v>
      </c>
      <c r="L25" s="61" t="str">
        <f t="shared" si="4"/>
        <v xml:space="preserve"> </v>
      </c>
      <c r="M25" s="62"/>
      <c r="N25" s="63"/>
      <c r="O25" s="63"/>
      <c r="P25" s="64"/>
      <c r="Q25" s="65"/>
      <c r="R25" s="65"/>
      <c r="S25" s="66"/>
      <c r="T25" s="64"/>
      <c r="U25" s="69" t="s">
        <v>21</v>
      </c>
    </row>
    <row r="26" spans="2:21" ht="25.9" customHeight="1" x14ac:dyDescent="0.25">
      <c r="B26" s="53">
        <v>20</v>
      </c>
      <c r="C26" s="54" t="s">
        <v>76</v>
      </c>
      <c r="D26" s="55">
        <v>10</v>
      </c>
      <c r="E26" s="56" t="s">
        <v>42</v>
      </c>
      <c r="F26" s="71" t="s">
        <v>77</v>
      </c>
      <c r="G26" s="70"/>
      <c r="H26" s="58">
        <f t="shared" si="0"/>
        <v>650</v>
      </c>
      <c r="I26" s="59">
        <v>65</v>
      </c>
      <c r="J26" s="174"/>
      <c r="K26" s="60">
        <f t="shared" si="3"/>
        <v>0</v>
      </c>
      <c r="L26" s="61" t="str">
        <f t="shared" si="4"/>
        <v xml:space="preserve"> </v>
      </c>
      <c r="M26" s="62"/>
      <c r="N26" s="63"/>
      <c r="O26" s="63"/>
      <c r="P26" s="64"/>
      <c r="Q26" s="65"/>
      <c r="R26" s="65"/>
      <c r="S26" s="66"/>
      <c r="T26" s="64"/>
      <c r="U26" s="69" t="s">
        <v>19</v>
      </c>
    </row>
    <row r="27" spans="2:21" ht="25.9" customHeight="1" x14ac:dyDescent="0.25">
      <c r="B27" s="53">
        <v>21</v>
      </c>
      <c r="C27" s="54" t="s">
        <v>78</v>
      </c>
      <c r="D27" s="55">
        <v>10</v>
      </c>
      <c r="E27" s="56" t="s">
        <v>79</v>
      </c>
      <c r="F27" s="71" t="s">
        <v>80</v>
      </c>
      <c r="G27" s="70"/>
      <c r="H27" s="58">
        <f t="shared" si="0"/>
        <v>100</v>
      </c>
      <c r="I27" s="59">
        <v>10</v>
      </c>
      <c r="J27" s="174"/>
      <c r="K27" s="60">
        <f t="shared" si="3"/>
        <v>0</v>
      </c>
      <c r="L27" s="61" t="str">
        <f t="shared" si="4"/>
        <v xml:space="preserve"> </v>
      </c>
      <c r="M27" s="62"/>
      <c r="N27" s="63"/>
      <c r="O27" s="63"/>
      <c r="P27" s="64"/>
      <c r="Q27" s="65"/>
      <c r="R27" s="65"/>
      <c r="S27" s="66"/>
      <c r="T27" s="64"/>
      <c r="U27" s="56" t="s">
        <v>12</v>
      </c>
    </row>
    <row r="28" spans="2:21" ht="25.9" customHeight="1" x14ac:dyDescent="0.25">
      <c r="B28" s="53">
        <v>22</v>
      </c>
      <c r="C28" s="54" t="s">
        <v>81</v>
      </c>
      <c r="D28" s="55">
        <v>10</v>
      </c>
      <c r="E28" s="56" t="s">
        <v>79</v>
      </c>
      <c r="F28" s="72" t="s">
        <v>82</v>
      </c>
      <c r="G28" s="70"/>
      <c r="H28" s="58">
        <f t="shared" si="0"/>
        <v>100</v>
      </c>
      <c r="I28" s="59">
        <v>10</v>
      </c>
      <c r="J28" s="174"/>
      <c r="K28" s="60">
        <f t="shared" si="3"/>
        <v>0</v>
      </c>
      <c r="L28" s="61" t="str">
        <f t="shared" si="4"/>
        <v xml:space="preserve"> </v>
      </c>
      <c r="M28" s="62"/>
      <c r="N28" s="63"/>
      <c r="O28" s="63"/>
      <c r="P28" s="64"/>
      <c r="Q28" s="65"/>
      <c r="R28" s="65"/>
      <c r="S28" s="66"/>
      <c r="T28" s="64"/>
      <c r="U28" s="56" t="s">
        <v>12</v>
      </c>
    </row>
    <row r="29" spans="2:21" ht="25.9" customHeight="1" x14ac:dyDescent="0.25">
      <c r="B29" s="53">
        <v>23</v>
      </c>
      <c r="C29" s="54" t="s">
        <v>83</v>
      </c>
      <c r="D29" s="55">
        <v>10</v>
      </c>
      <c r="E29" s="56" t="s">
        <v>84</v>
      </c>
      <c r="F29" s="71" t="s">
        <v>85</v>
      </c>
      <c r="G29" s="70"/>
      <c r="H29" s="58">
        <f t="shared" si="0"/>
        <v>150</v>
      </c>
      <c r="I29" s="59">
        <v>15</v>
      </c>
      <c r="J29" s="174"/>
      <c r="K29" s="60">
        <f t="shared" si="3"/>
        <v>0</v>
      </c>
      <c r="L29" s="61" t="str">
        <f t="shared" si="4"/>
        <v xml:space="preserve"> </v>
      </c>
      <c r="M29" s="62"/>
      <c r="N29" s="63"/>
      <c r="O29" s="63"/>
      <c r="P29" s="64"/>
      <c r="Q29" s="65"/>
      <c r="R29" s="65"/>
      <c r="S29" s="66"/>
      <c r="T29" s="64"/>
      <c r="U29" s="69" t="s">
        <v>13</v>
      </c>
    </row>
    <row r="30" spans="2:21" ht="25.9" customHeight="1" x14ac:dyDescent="0.25">
      <c r="B30" s="53">
        <v>24</v>
      </c>
      <c r="C30" s="54" t="s">
        <v>86</v>
      </c>
      <c r="D30" s="55">
        <v>30</v>
      </c>
      <c r="E30" s="56" t="s">
        <v>87</v>
      </c>
      <c r="F30" s="71" t="s">
        <v>88</v>
      </c>
      <c r="G30" s="70"/>
      <c r="H30" s="58">
        <f t="shared" si="0"/>
        <v>690</v>
      </c>
      <c r="I30" s="59">
        <v>23</v>
      </c>
      <c r="J30" s="174"/>
      <c r="K30" s="60">
        <f t="shared" si="3"/>
        <v>0</v>
      </c>
      <c r="L30" s="61" t="str">
        <f t="shared" si="4"/>
        <v xml:space="preserve"> </v>
      </c>
      <c r="M30" s="62"/>
      <c r="N30" s="63"/>
      <c r="O30" s="63"/>
      <c r="P30" s="64"/>
      <c r="Q30" s="65"/>
      <c r="R30" s="65"/>
      <c r="S30" s="66"/>
      <c r="T30" s="64"/>
      <c r="U30" s="69" t="s">
        <v>13</v>
      </c>
    </row>
    <row r="31" spans="2:21" ht="25.9" customHeight="1" x14ac:dyDescent="0.25">
      <c r="B31" s="53">
        <v>25</v>
      </c>
      <c r="C31" s="54" t="s">
        <v>89</v>
      </c>
      <c r="D31" s="55">
        <v>15</v>
      </c>
      <c r="E31" s="56" t="s">
        <v>87</v>
      </c>
      <c r="F31" s="72" t="s">
        <v>90</v>
      </c>
      <c r="G31" s="70"/>
      <c r="H31" s="58">
        <f t="shared" si="0"/>
        <v>300</v>
      </c>
      <c r="I31" s="59">
        <v>20</v>
      </c>
      <c r="J31" s="174"/>
      <c r="K31" s="60">
        <f t="shared" si="3"/>
        <v>0</v>
      </c>
      <c r="L31" s="61" t="str">
        <f t="shared" si="4"/>
        <v xml:space="preserve"> </v>
      </c>
      <c r="M31" s="62"/>
      <c r="N31" s="63"/>
      <c r="O31" s="63"/>
      <c r="P31" s="64"/>
      <c r="Q31" s="65"/>
      <c r="R31" s="65"/>
      <c r="S31" s="66"/>
      <c r="T31" s="64"/>
      <c r="U31" s="56" t="s">
        <v>13</v>
      </c>
    </row>
    <row r="32" spans="2:21" ht="25.9" customHeight="1" x14ac:dyDescent="0.25">
      <c r="B32" s="53">
        <v>26</v>
      </c>
      <c r="C32" s="67" t="s">
        <v>91</v>
      </c>
      <c r="D32" s="55">
        <v>10</v>
      </c>
      <c r="E32" s="56" t="s">
        <v>87</v>
      </c>
      <c r="F32" s="67" t="s">
        <v>92</v>
      </c>
      <c r="G32" s="70"/>
      <c r="H32" s="58">
        <f t="shared" si="0"/>
        <v>850</v>
      </c>
      <c r="I32" s="59">
        <v>85</v>
      </c>
      <c r="J32" s="174"/>
      <c r="K32" s="60">
        <f t="shared" si="3"/>
        <v>0</v>
      </c>
      <c r="L32" s="61" t="str">
        <f t="shared" si="4"/>
        <v xml:space="preserve"> </v>
      </c>
      <c r="M32" s="62"/>
      <c r="N32" s="63"/>
      <c r="O32" s="63"/>
      <c r="P32" s="64"/>
      <c r="Q32" s="65"/>
      <c r="R32" s="65"/>
      <c r="S32" s="66"/>
      <c r="T32" s="64"/>
      <c r="U32" s="56" t="s">
        <v>13</v>
      </c>
    </row>
    <row r="33" spans="2:21" ht="25.15" customHeight="1" x14ac:dyDescent="0.25">
      <c r="B33" s="53">
        <v>27</v>
      </c>
      <c r="C33" s="54" t="s">
        <v>93</v>
      </c>
      <c r="D33" s="55">
        <v>10</v>
      </c>
      <c r="E33" s="56" t="s">
        <v>87</v>
      </c>
      <c r="F33" s="67" t="s">
        <v>94</v>
      </c>
      <c r="G33" s="70"/>
      <c r="H33" s="58">
        <f t="shared" si="0"/>
        <v>1000</v>
      </c>
      <c r="I33" s="59">
        <v>100</v>
      </c>
      <c r="J33" s="174"/>
      <c r="K33" s="60">
        <f t="shared" si="3"/>
        <v>0</v>
      </c>
      <c r="L33" s="61" t="str">
        <f t="shared" si="4"/>
        <v xml:space="preserve"> </v>
      </c>
      <c r="M33" s="62"/>
      <c r="N33" s="63"/>
      <c r="O33" s="63"/>
      <c r="P33" s="64"/>
      <c r="Q33" s="65"/>
      <c r="R33" s="65"/>
      <c r="S33" s="66"/>
      <c r="T33" s="64"/>
      <c r="U33" s="56" t="s">
        <v>13</v>
      </c>
    </row>
    <row r="34" spans="2:21" ht="25.15" customHeight="1" x14ac:dyDescent="0.25">
      <c r="B34" s="53">
        <v>28</v>
      </c>
      <c r="C34" s="54" t="s">
        <v>95</v>
      </c>
      <c r="D34" s="55">
        <v>30</v>
      </c>
      <c r="E34" s="56" t="s">
        <v>42</v>
      </c>
      <c r="F34" s="67" t="s">
        <v>96</v>
      </c>
      <c r="G34" s="70"/>
      <c r="H34" s="58">
        <f t="shared" si="0"/>
        <v>510</v>
      </c>
      <c r="I34" s="59">
        <v>17</v>
      </c>
      <c r="J34" s="174"/>
      <c r="K34" s="60">
        <f t="shared" si="3"/>
        <v>0</v>
      </c>
      <c r="L34" s="61" t="str">
        <f t="shared" si="4"/>
        <v xml:space="preserve"> </v>
      </c>
      <c r="M34" s="62"/>
      <c r="N34" s="63"/>
      <c r="O34" s="63"/>
      <c r="P34" s="64"/>
      <c r="Q34" s="65"/>
      <c r="R34" s="65"/>
      <c r="S34" s="66"/>
      <c r="T34" s="64"/>
      <c r="U34" s="56" t="s">
        <v>18</v>
      </c>
    </row>
    <row r="35" spans="2:21" ht="25.15" customHeight="1" x14ac:dyDescent="0.25">
      <c r="B35" s="53">
        <v>29</v>
      </c>
      <c r="C35" s="54" t="s">
        <v>95</v>
      </c>
      <c r="D35" s="55">
        <v>20</v>
      </c>
      <c r="E35" s="56" t="s">
        <v>42</v>
      </c>
      <c r="F35" s="67" t="s">
        <v>97</v>
      </c>
      <c r="G35" s="70"/>
      <c r="H35" s="58">
        <f t="shared" si="0"/>
        <v>500</v>
      </c>
      <c r="I35" s="59">
        <v>25</v>
      </c>
      <c r="J35" s="174"/>
      <c r="K35" s="60">
        <f t="shared" si="3"/>
        <v>0</v>
      </c>
      <c r="L35" s="61" t="str">
        <f t="shared" si="4"/>
        <v xml:space="preserve"> </v>
      </c>
      <c r="M35" s="62"/>
      <c r="N35" s="63"/>
      <c r="O35" s="63"/>
      <c r="P35" s="64"/>
      <c r="Q35" s="65"/>
      <c r="R35" s="65"/>
      <c r="S35" s="66"/>
      <c r="T35" s="64"/>
      <c r="U35" s="69" t="s">
        <v>18</v>
      </c>
    </row>
    <row r="36" spans="2:21" ht="25.15" customHeight="1" x14ac:dyDescent="0.25">
      <c r="B36" s="53">
        <v>30</v>
      </c>
      <c r="C36" s="54" t="s">
        <v>98</v>
      </c>
      <c r="D36" s="55">
        <v>20</v>
      </c>
      <c r="E36" s="56" t="s">
        <v>42</v>
      </c>
      <c r="F36" s="73" t="s">
        <v>99</v>
      </c>
      <c r="G36" s="70"/>
      <c r="H36" s="58">
        <f t="shared" si="0"/>
        <v>280</v>
      </c>
      <c r="I36" s="59">
        <v>14</v>
      </c>
      <c r="J36" s="174"/>
      <c r="K36" s="60">
        <f t="shared" si="3"/>
        <v>0</v>
      </c>
      <c r="L36" s="61" t="str">
        <f t="shared" si="4"/>
        <v xml:space="preserve"> </v>
      </c>
      <c r="M36" s="62"/>
      <c r="N36" s="63"/>
      <c r="O36" s="63"/>
      <c r="P36" s="64"/>
      <c r="Q36" s="65"/>
      <c r="R36" s="65"/>
      <c r="S36" s="66"/>
      <c r="T36" s="64"/>
      <c r="U36" s="56" t="s">
        <v>17</v>
      </c>
    </row>
    <row r="37" spans="2:21" ht="25.15" customHeight="1" x14ac:dyDescent="0.25">
      <c r="B37" s="53">
        <v>31</v>
      </c>
      <c r="C37" s="54" t="s">
        <v>98</v>
      </c>
      <c r="D37" s="55">
        <v>20</v>
      </c>
      <c r="E37" s="56" t="s">
        <v>42</v>
      </c>
      <c r="F37" s="73" t="s">
        <v>100</v>
      </c>
      <c r="G37" s="70"/>
      <c r="H37" s="58">
        <f t="shared" si="0"/>
        <v>100</v>
      </c>
      <c r="I37" s="59">
        <v>5</v>
      </c>
      <c r="J37" s="174"/>
      <c r="K37" s="60">
        <f t="shared" si="3"/>
        <v>0</v>
      </c>
      <c r="L37" s="61" t="str">
        <f t="shared" si="4"/>
        <v xml:space="preserve"> </v>
      </c>
      <c r="M37" s="62"/>
      <c r="N37" s="63"/>
      <c r="O37" s="63"/>
      <c r="P37" s="64"/>
      <c r="Q37" s="65"/>
      <c r="R37" s="65"/>
      <c r="S37" s="66"/>
      <c r="T37" s="64"/>
      <c r="U37" s="56" t="s">
        <v>17</v>
      </c>
    </row>
    <row r="38" spans="2:21" ht="25.15" customHeight="1" x14ac:dyDescent="0.25">
      <c r="B38" s="53">
        <v>32</v>
      </c>
      <c r="C38" s="54" t="s">
        <v>98</v>
      </c>
      <c r="D38" s="55">
        <v>10</v>
      </c>
      <c r="E38" s="56" t="s">
        <v>42</v>
      </c>
      <c r="F38" s="72" t="s">
        <v>101</v>
      </c>
      <c r="G38" s="70"/>
      <c r="H38" s="58">
        <f t="shared" si="0"/>
        <v>160</v>
      </c>
      <c r="I38" s="59">
        <v>16</v>
      </c>
      <c r="J38" s="174"/>
      <c r="K38" s="60">
        <f t="shared" si="3"/>
        <v>0</v>
      </c>
      <c r="L38" s="61" t="str">
        <f t="shared" si="4"/>
        <v xml:space="preserve"> </v>
      </c>
      <c r="M38" s="62"/>
      <c r="N38" s="63"/>
      <c r="O38" s="63"/>
      <c r="P38" s="64"/>
      <c r="Q38" s="65"/>
      <c r="R38" s="65"/>
      <c r="S38" s="66"/>
      <c r="T38" s="64"/>
      <c r="U38" s="56" t="s">
        <v>17</v>
      </c>
    </row>
    <row r="39" spans="2:21" ht="25.15" customHeight="1" x14ac:dyDescent="0.25">
      <c r="B39" s="53">
        <v>33</v>
      </c>
      <c r="C39" s="54" t="s">
        <v>102</v>
      </c>
      <c r="D39" s="55">
        <v>10</v>
      </c>
      <c r="E39" s="56" t="s">
        <v>42</v>
      </c>
      <c r="F39" s="71" t="s">
        <v>103</v>
      </c>
      <c r="G39" s="70"/>
      <c r="H39" s="58">
        <f t="shared" si="0"/>
        <v>60</v>
      </c>
      <c r="I39" s="59">
        <v>6</v>
      </c>
      <c r="J39" s="174"/>
      <c r="K39" s="60">
        <f t="shared" ref="K39:K79" si="5">D39*J39</f>
        <v>0</v>
      </c>
      <c r="L39" s="61" t="str">
        <f t="shared" ref="L39:L79" si="6">IF(ISNUMBER(J39), IF(J39&gt;I39,"NEVYHOVUJE","VYHOVUJE")," ")</f>
        <v xml:space="preserve"> </v>
      </c>
      <c r="M39" s="62"/>
      <c r="N39" s="63"/>
      <c r="O39" s="63"/>
      <c r="P39" s="64"/>
      <c r="Q39" s="65"/>
      <c r="R39" s="65"/>
      <c r="S39" s="66"/>
      <c r="T39" s="64"/>
      <c r="U39" s="56" t="s">
        <v>18</v>
      </c>
    </row>
    <row r="40" spans="2:21" ht="25.15" customHeight="1" x14ac:dyDescent="0.25">
      <c r="B40" s="53">
        <v>34</v>
      </c>
      <c r="C40" s="54" t="s">
        <v>104</v>
      </c>
      <c r="D40" s="55">
        <v>10</v>
      </c>
      <c r="E40" s="56" t="s">
        <v>84</v>
      </c>
      <c r="F40" s="71" t="s">
        <v>105</v>
      </c>
      <c r="G40" s="70"/>
      <c r="H40" s="58">
        <f t="shared" si="0"/>
        <v>120</v>
      </c>
      <c r="I40" s="59">
        <v>12</v>
      </c>
      <c r="J40" s="174"/>
      <c r="K40" s="60">
        <f t="shared" si="5"/>
        <v>0</v>
      </c>
      <c r="L40" s="61" t="str">
        <f t="shared" si="6"/>
        <v xml:space="preserve"> </v>
      </c>
      <c r="M40" s="62"/>
      <c r="N40" s="63"/>
      <c r="O40" s="63"/>
      <c r="P40" s="64"/>
      <c r="Q40" s="65"/>
      <c r="R40" s="65"/>
      <c r="S40" s="66"/>
      <c r="T40" s="64"/>
      <c r="U40" s="56" t="s">
        <v>21</v>
      </c>
    </row>
    <row r="41" spans="2:21" ht="25.15" customHeight="1" x14ac:dyDescent="0.25">
      <c r="B41" s="53">
        <v>35</v>
      </c>
      <c r="C41" s="54" t="s">
        <v>106</v>
      </c>
      <c r="D41" s="55">
        <v>10</v>
      </c>
      <c r="E41" s="56" t="s">
        <v>42</v>
      </c>
      <c r="F41" s="71" t="s">
        <v>107</v>
      </c>
      <c r="G41" s="70"/>
      <c r="H41" s="58">
        <f t="shared" si="0"/>
        <v>250</v>
      </c>
      <c r="I41" s="59">
        <v>25</v>
      </c>
      <c r="J41" s="174"/>
      <c r="K41" s="60">
        <f t="shared" si="5"/>
        <v>0</v>
      </c>
      <c r="L41" s="61" t="str">
        <f t="shared" si="6"/>
        <v xml:space="preserve"> </v>
      </c>
      <c r="M41" s="62"/>
      <c r="N41" s="63"/>
      <c r="O41" s="63"/>
      <c r="P41" s="64"/>
      <c r="Q41" s="65"/>
      <c r="R41" s="65"/>
      <c r="S41" s="66"/>
      <c r="T41" s="64"/>
      <c r="U41" s="69" t="s">
        <v>21</v>
      </c>
    </row>
    <row r="42" spans="2:21" ht="48.6" customHeight="1" x14ac:dyDescent="0.25">
      <c r="B42" s="53">
        <v>36</v>
      </c>
      <c r="C42" s="54" t="s">
        <v>108</v>
      </c>
      <c r="D42" s="55">
        <v>4</v>
      </c>
      <c r="E42" s="56" t="s">
        <v>42</v>
      </c>
      <c r="F42" s="71" t="s">
        <v>109</v>
      </c>
      <c r="G42" s="70"/>
      <c r="H42" s="58">
        <f t="shared" si="0"/>
        <v>680</v>
      </c>
      <c r="I42" s="59">
        <v>170</v>
      </c>
      <c r="J42" s="174"/>
      <c r="K42" s="60">
        <f t="shared" si="5"/>
        <v>0</v>
      </c>
      <c r="L42" s="61" t="str">
        <f t="shared" si="6"/>
        <v xml:space="preserve"> </v>
      </c>
      <c r="M42" s="62"/>
      <c r="N42" s="63"/>
      <c r="O42" s="63"/>
      <c r="P42" s="64"/>
      <c r="Q42" s="65"/>
      <c r="R42" s="65"/>
      <c r="S42" s="66"/>
      <c r="T42" s="64"/>
      <c r="U42" s="56" t="s">
        <v>21</v>
      </c>
    </row>
    <row r="43" spans="2:21" ht="33" customHeight="1" thickBot="1" x14ac:dyDescent="0.3">
      <c r="B43" s="74">
        <v>37</v>
      </c>
      <c r="C43" s="75" t="s">
        <v>110</v>
      </c>
      <c r="D43" s="76">
        <v>10</v>
      </c>
      <c r="E43" s="77" t="s">
        <v>84</v>
      </c>
      <c r="F43" s="78" t="s">
        <v>111</v>
      </c>
      <c r="G43" s="79"/>
      <c r="H43" s="80">
        <f t="shared" si="0"/>
        <v>1000</v>
      </c>
      <c r="I43" s="81">
        <v>100</v>
      </c>
      <c r="J43" s="175"/>
      <c r="K43" s="82">
        <f t="shared" si="5"/>
        <v>0</v>
      </c>
      <c r="L43" s="83" t="str">
        <f t="shared" si="6"/>
        <v xml:space="preserve"> </v>
      </c>
      <c r="M43" s="62"/>
      <c r="N43" s="63"/>
      <c r="O43" s="63"/>
      <c r="P43" s="64"/>
      <c r="Q43" s="65"/>
      <c r="R43" s="65"/>
      <c r="S43" s="66"/>
      <c r="T43" s="64"/>
      <c r="U43" s="77" t="s">
        <v>21</v>
      </c>
    </row>
    <row r="44" spans="2:21" ht="67.150000000000006" customHeight="1" thickBot="1" x14ac:dyDescent="0.3">
      <c r="B44" s="84">
        <v>38</v>
      </c>
      <c r="C44" s="85" t="s">
        <v>112</v>
      </c>
      <c r="D44" s="86">
        <v>60</v>
      </c>
      <c r="E44" s="87" t="s">
        <v>42</v>
      </c>
      <c r="F44" s="88" t="s">
        <v>158</v>
      </c>
      <c r="G44" s="89" t="s">
        <v>135</v>
      </c>
      <c r="H44" s="90">
        <f t="shared" si="0"/>
        <v>4140</v>
      </c>
      <c r="I44" s="91">
        <v>69</v>
      </c>
      <c r="J44" s="176"/>
      <c r="K44" s="92">
        <f t="shared" si="5"/>
        <v>0</v>
      </c>
      <c r="L44" s="93" t="str">
        <f t="shared" si="6"/>
        <v xml:space="preserve"> </v>
      </c>
      <c r="M44" s="94" t="s">
        <v>38</v>
      </c>
      <c r="N44" s="87" t="s">
        <v>135</v>
      </c>
      <c r="O44" s="95"/>
      <c r="P44" s="96"/>
      <c r="Q44" s="95" t="s">
        <v>138</v>
      </c>
      <c r="R44" s="95" t="s">
        <v>139</v>
      </c>
      <c r="S44" s="97">
        <v>14</v>
      </c>
      <c r="T44" s="96"/>
      <c r="U44" s="98" t="s">
        <v>21</v>
      </c>
    </row>
    <row r="45" spans="2:21" ht="50.25" customHeight="1" x14ac:dyDescent="0.25">
      <c r="B45" s="99">
        <v>39</v>
      </c>
      <c r="C45" s="100" t="s">
        <v>41</v>
      </c>
      <c r="D45" s="101">
        <v>12</v>
      </c>
      <c r="E45" s="102" t="s">
        <v>42</v>
      </c>
      <c r="F45" s="103" t="s">
        <v>154</v>
      </c>
      <c r="G45" s="6"/>
      <c r="H45" s="104">
        <f t="shared" si="0"/>
        <v>684</v>
      </c>
      <c r="I45" s="105">
        <v>57</v>
      </c>
      <c r="J45" s="177"/>
      <c r="K45" s="106">
        <f t="shared" si="5"/>
        <v>0</v>
      </c>
      <c r="L45" s="107" t="str">
        <f t="shared" si="6"/>
        <v xml:space="preserve"> </v>
      </c>
      <c r="M45" s="62" t="s">
        <v>38</v>
      </c>
      <c r="N45" s="63" t="s">
        <v>135</v>
      </c>
      <c r="O45" s="63"/>
      <c r="P45" s="64"/>
      <c r="Q45" s="108" t="s">
        <v>140</v>
      </c>
      <c r="R45" s="108" t="s">
        <v>141</v>
      </c>
      <c r="S45" s="66">
        <v>14</v>
      </c>
      <c r="T45" s="64"/>
      <c r="U45" s="102" t="s">
        <v>21</v>
      </c>
    </row>
    <row r="46" spans="2:21" ht="50.25" customHeight="1" x14ac:dyDescent="0.25">
      <c r="B46" s="53">
        <v>40</v>
      </c>
      <c r="C46" s="54" t="s">
        <v>113</v>
      </c>
      <c r="D46" s="55">
        <v>4</v>
      </c>
      <c r="E46" s="56" t="s">
        <v>42</v>
      </c>
      <c r="F46" s="57" t="s">
        <v>146</v>
      </c>
      <c r="G46" s="5"/>
      <c r="H46" s="58">
        <f t="shared" si="0"/>
        <v>320</v>
      </c>
      <c r="I46" s="59">
        <v>80</v>
      </c>
      <c r="J46" s="174"/>
      <c r="K46" s="60">
        <f t="shared" si="5"/>
        <v>0</v>
      </c>
      <c r="L46" s="61" t="str">
        <f t="shared" si="6"/>
        <v xml:space="preserve"> </v>
      </c>
      <c r="M46" s="62"/>
      <c r="N46" s="63"/>
      <c r="O46" s="63"/>
      <c r="P46" s="64"/>
      <c r="Q46" s="65"/>
      <c r="R46" s="65"/>
      <c r="S46" s="66"/>
      <c r="T46" s="64"/>
      <c r="U46" s="56" t="s">
        <v>21</v>
      </c>
    </row>
    <row r="47" spans="2:21" ht="60" customHeight="1" x14ac:dyDescent="0.25">
      <c r="B47" s="53">
        <v>41</v>
      </c>
      <c r="C47" s="54" t="s">
        <v>44</v>
      </c>
      <c r="D47" s="55">
        <v>12</v>
      </c>
      <c r="E47" s="56" t="s">
        <v>42</v>
      </c>
      <c r="F47" s="57" t="s">
        <v>153</v>
      </c>
      <c r="G47" s="5"/>
      <c r="H47" s="58">
        <f t="shared" si="0"/>
        <v>660</v>
      </c>
      <c r="I47" s="59">
        <v>55</v>
      </c>
      <c r="J47" s="174"/>
      <c r="K47" s="60">
        <f t="shared" si="5"/>
        <v>0</v>
      </c>
      <c r="L47" s="61" t="str">
        <f t="shared" si="6"/>
        <v xml:space="preserve"> </v>
      </c>
      <c r="M47" s="62"/>
      <c r="N47" s="63"/>
      <c r="O47" s="63"/>
      <c r="P47" s="64"/>
      <c r="Q47" s="65"/>
      <c r="R47" s="65"/>
      <c r="S47" s="66"/>
      <c r="T47" s="64"/>
      <c r="U47" s="56" t="s">
        <v>21</v>
      </c>
    </row>
    <row r="48" spans="2:21" ht="40.5" customHeight="1" x14ac:dyDescent="0.25">
      <c r="B48" s="53">
        <v>42</v>
      </c>
      <c r="C48" s="54" t="s">
        <v>45</v>
      </c>
      <c r="D48" s="55">
        <v>300</v>
      </c>
      <c r="E48" s="56" t="s">
        <v>46</v>
      </c>
      <c r="F48" s="72" t="s">
        <v>47</v>
      </c>
      <c r="G48" s="109" t="s">
        <v>135</v>
      </c>
      <c r="H48" s="58">
        <f t="shared" si="0"/>
        <v>6600</v>
      </c>
      <c r="I48" s="59">
        <v>22</v>
      </c>
      <c r="J48" s="174"/>
      <c r="K48" s="60">
        <f t="shared" si="5"/>
        <v>0</v>
      </c>
      <c r="L48" s="61" t="str">
        <f t="shared" si="6"/>
        <v xml:space="preserve"> </v>
      </c>
      <c r="M48" s="62"/>
      <c r="N48" s="63"/>
      <c r="O48" s="63"/>
      <c r="P48" s="64"/>
      <c r="Q48" s="65"/>
      <c r="R48" s="65"/>
      <c r="S48" s="66"/>
      <c r="T48" s="64"/>
      <c r="U48" s="56" t="s">
        <v>16</v>
      </c>
    </row>
    <row r="49" spans="2:21" ht="37.5" customHeight="1" x14ac:dyDescent="0.25">
      <c r="B49" s="53">
        <v>43</v>
      </c>
      <c r="C49" s="54" t="s">
        <v>114</v>
      </c>
      <c r="D49" s="55">
        <v>180</v>
      </c>
      <c r="E49" s="56" t="s">
        <v>49</v>
      </c>
      <c r="F49" s="57" t="s">
        <v>152</v>
      </c>
      <c r="G49" s="110"/>
      <c r="H49" s="58">
        <f t="shared" si="0"/>
        <v>4320</v>
      </c>
      <c r="I49" s="59">
        <v>24</v>
      </c>
      <c r="J49" s="174"/>
      <c r="K49" s="60">
        <f t="shared" si="5"/>
        <v>0</v>
      </c>
      <c r="L49" s="61" t="str">
        <f t="shared" si="6"/>
        <v xml:space="preserve"> </v>
      </c>
      <c r="M49" s="62"/>
      <c r="N49" s="63"/>
      <c r="O49" s="63"/>
      <c r="P49" s="64"/>
      <c r="Q49" s="65"/>
      <c r="R49" s="65"/>
      <c r="S49" s="66"/>
      <c r="T49" s="64"/>
      <c r="U49" s="56" t="s">
        <v>15</v>
      </c>
    </row>
    <row r="50" spans="2:21" ht="36" customHeight="1" x14ac:dyDescent="0.25">
      <c r="B50" s="53">
        <v>44</v>
      </c>
      <c r="C50" s="54" t="s">
        <v>115</v>
      </c>
      <c r="D50" s="55">
        <v>240</v>
      </c>
      <c r="E50" s="56" t="s">
        <v>49</v>
      </c>
      <c r="F50" s="57" t="s">
        <v>151</v>
      </c>
      <c r="G50" s="110"/>
      <c r="H50" s="58">
        <f t="shared" si="0"/>
        <v>10800</v>
      </c>
      <c r="I50" s="59">
        <v>45</v>
      </c>
      <c r="J50" s="174"/>
      <c r="K50" s="60">
        <f t="shared" si="5"/>
        <v>0</v>
      </c>
      <c r="L50" s="61" t="str">
        <f t="shared" si="6"/>
        <v xml:space="preserve"> </v>
      </c>
      <c r="M50" s="62"/>
      <c r="N50" s="63"/>
      <c r="O50" s="63"/>
      <c r="P50" s="64"/>
      <c r="Q50" s="65"/>
      <c r="R50" s="65"/>
      <c r="S50" s="66"/>
      <c r="T50" s="64"/>
      <c r="U50" s="56" t="s">
        <v>15</v>
      </c>
    </row>
    <row r="51" spans="2:21" ht="39.6" customHeight="1" x14ac:dyDescent="0.25">
      <c r="B51" s="53">
        <v>45</v>
      </c>
      <c r="C51" s="54" t="s">
        <v>52</v>
      </c>
      <c r="D51" s="55">
        <v>6</v>
      </c>
      <c r="E51" s="56" t="s">
        <v>42</v>
      </c>
      <c r="F51" s="71" t="s">
        <v>53</v>
      </c>
      <c r="G51" s="110"/>
      <c r="H51" s="58">
        <f t="shared" si="0"/>
        <v>450</v>
      </c>
      <c r="I51" s="59">
        <v>75</v>
      </c>
      <c r="J51" s="174"/>
      <c r="K51" s="60">
        <f t="shared" si="5"/>
        <v>0</v>
      </c>
      <c r="L51" s="61" t="str">
        <f t="shared" si="6"/>
        <v xml:space="preserve"> </v>
      </c>
      <c r="M51" s="62"/>
      <c r="N51" s="63"/>
      <c r="O51" s="63"/>
      <c r="P51" s="64"/>
      <c r="Q51" s="65"/>
      <c r="R51" s="65"/>
      <c r="S51" s="66"/>
      <c r="T51" s="64"/>
      <c r="U51" s="56" t="s">
        <v>22</v>
      </c>
    </row>
    <row r="52" spans="2:21" ht="33" customHeight="1" x14ac:dyDescent="0.25">
      <c r="B52" s="53">
        <v>46</v>
      </c>
      <c r="C52" s="54" t="s">
        <v>54</v>
      </c>
      <c r="D52" s="55">
        <v>40</v>
      </c>
      <c r="E52" s="56" t="s">
        <v>42</v>
      </c>
      <c r="F52" s="71" t="s">
        <v>55</v>
      </c>
      <c r="G52" s="110"/>
      <c r="H52" s="58">
        <f t="shared" si="0"/>
        <v>1200</v>
      </c>
      <c r="I52" s="59">
        <v>30</v>
      </c>
      <c r="J52" s="174"/>
      <c r="K52" s="60">
        <f t="shared" si="5"/>
        <v>0</v>
      </c>
      <c r="L52" s="61" t="str">
        <f t="shared" si="6"/>
        <v xml:space="preserve"> </v>
      </c>
      <c r="M52" s="62"/>
      <c r="N52" s="63"/>
      <c r="O52" s="63"/>
      <c r="P52" s="64"/>
      <c r="Q52" s="65"/>
      <c r="R52" s="65"/>
      <c r="S52" s="66"/>
      <c r="T52" s="64"/>
      <c r="U52" s="56" t="s">
        <v>21</v>
      </c>
    </row>
    <row r="53" spans="2:21" ht="36" customHeight="1" x14ac:dyDescent="0.25">
      <c r="B53" s="53">
        <v>47</v>
      </c>
      <c r="C53" s="54" t="s">
        <v>58</v>
      </c>
      <c r="D53" s="55">
        <v>20</v>
      </c>
      <c r="E53" s="56" t="s">
        <v>42</v>
      </c>
      <c r="F53" s="71" t="s">
        <v>59</v>
      </c>
      <c r="G53" s="110"/>
      <c r="H53" s="58">
        <f t="shared" si="0"/>
        <v>700</v>
      </c>
      <c r="I53" s="59">
        <v>35</v>
      </c>
      <c r="J53" s="174"/>
      <c r="K53" s="60">
        <f t="shared" si="5"/>
        <v>0</v>
      </c>
      <c r="L53" s="61" t="str">
        <f t="shared" si="6"/>
        <v xml:space="preserve"> </v>
      </c>
      <c r="M53" s="62"/>
      <c r="N53" s="63"/>
      <c r="O53" s="63"/>
      <c r="P53" s="64"/>
      <c r="Q53" s="65"/>
      <c r="R53" s="65"/>
      <c r="S53" s="66"/>
      <c r="T53" s="64"/>
      <c r="U53" s="69" t="s">
        <v>21</v>
      </c>
    </row>
    <row r="54" spans="2:21" ht="23.25" customHeight="1" x14ac:dyDescent="0.25">
      <c r="B54" s="53">
        <v>48</v>
      </c>
      <c r="C54" s="54" t="s">
        <v>116</v>
      </c>
      <c r="D54" s="55">
        <v>40</v>
      </c>
      <c r="E54" s="56" t="s">
        <v>42</v>
      </c>
      <c r="F54" s="71" t="s">
        <v>117</v>
      </c>
      <c r="G54" s="110"/>
      <c r="H54" s="58">
        <f t="shared" si="0"/>
        <v>1600</v>
      </c>
      <c r="I54" s="59">
        <v>40</v>
      </c>
      <c r="J54" s="174"/>
      <c r="K54" s="60">
        <f t="shared" si="5"/>
        <v>0</v>
      </c>
      <c r="L54" s="61" t="str">
        <f t="shared" si="6"/>
        <v xml:space="preserve"> </v>
      </c>
      <c r="M54" s="62"/>
      <c r="N54" s="63"/>
      <c r="O54" s="63"/>
      <c r="P54" s="64"/>
      <c r="Q54" s="65"/>
      <c r="R54" s="65"/>
      <c r="S54" s="66"/>
      <c r="T54" s="64"/>
      <c r="U54" s="56" t="s">
        <v>23</v>
      </c>
    </row>
    <row r="55" spans="2:21" ht="23.25" customHeight="1" x14ac:dyDescent="0.25">
      <c r="B55" s="53">
        <v>49</v>
      </c>
      <c r="C55" s="54" t="s">
        <v>62</v>
      </c>
      <c r="D55" s="55">
        <v>20</v>
      </c>
      <c r="E55" s="56" t="s">
        <v>42</v>
      </c>
      <c r="F55" s="71" t="s">
        <v>63</v>
      </c>
      <c r="G55" s="110"/>
      <c r="H55" s="58">
        <f t="shared" si="0"/>
        <v>600</v>
      </c>
      <c r="I55" s="59">
        <v>30</v>
      </c>
      <c r="J55" s="174"/>
      <c r="K55" s="60">
        <f t="shared" si="5"/>
        <v>0</v>
      </c>
      <c r="L55" s="61" t="str">
        <f t="shared" si="6"/>
        <v xml:space="preserve"> </v>
      </c>
      <c r="M55" s="62"/>
      <c r="N55" s="63"/>
      <c r="O55" s="63"/>
      <c r="P55" s="64"/>
      <c r="Q55" s="65"/>
      <c r="R55" s="65"/>
      <c r="S55" s="66"/>
      <c r="T55" s="64"/>
      <c r="U55" s="56" t="s">
        <v>23</v>
      </c>
    </row>
    <row r="56" spans="2:21" ht="33" customHeight="1" x14ac:dyDescent="0.25">
      <c r="B56" s="53">
        <v>50</v>
      </c>
      <c r="C56" s="54" t="s">
        <v>72</v>
      </c>
      <c r="D56" s="55">
        <v>15</v>
      </c>
      <c r="E56" s="56" t="s">
        <v>42</v>
      </c>
      <c r="F56" s="57" t="s">
        <v>147</v>
      </c>
      <c r="G56" s="110"/>
      <c r="H56" s="58">
        <f t="shared" si="0"/>
        <v>1050</v>
      </c>
      <c r="I56" s="59">
        <v>70</v>
      </c>
      <c r="J56" s="174"/>
      <c r="K56" s="60">
        <f t="shared" si="5"/>
        <v>0</v>
      </c>
      <c r="L56" s="61" t="str">
        <f t="shared" si="6"/>
        <v xml:space="preserve"> </v>
      </c>
      <c r="M56" s="62"/>
      <c r="N56" s="63"/>
      <c r="O56" s="63"/>
      <c r="P56" s="64"/>
      <c r="Q56" s="65"/>
      <c r="R56" s="65"/>
      <c r="S56" s="66"/>
      <c r="T56" s="64"/>
      <c r="U56" s="56" t="s">
        <v>21</v>
      </c>
    </row>
    <row r="57" spans="2:21" ht="25.15" customHeight="1" x14ac:dyDescent="0.25">
      <c r="B57" s="53">
        <v>51</v>
      </c>
      <c r="C57" s="54" t="s">
        <v>76</v>
      </c>
      <c r="D57" s="55">
        <v>12</v>
      </c>
      <c r="E57" s="56" t="s">
        <v>42</v>
      </c>
      <c r="F57" s="57" t="s">
        <v>150</v>
      </c>
      <c r="G57" s="110"/>
      <c r="H57" s="58">
        <f t="shared" si="0"/>
        <v>900</v>
      </c>
      <c r="I57" s="59">
        <v>75</v>
      </c>
      <c r="J57" s="174"/>
      <c r="K57" s="60">
        <f t="shared" si="5"/>
        <v>0</v>
      </c>
      <c r="L57" s="61" t="str">
        <f t="shared" si="6"/>
        <v xml:space="preserve"> </v>
      </c>
      <c r="M57" s="62"/>
      <c r="N57" s="63"/>
      <c r="O57" s="63"/>
      <c r="P57" s="64"/>
      <c r="Q57" s="65"/>
      <c r="R57" s="65"/>
      <c r="S57" s="66"/>
      <c r="T57" s="64"/>
      <c r="U57" s="56" t="s">
        <v>19</v>
      </c>
    </row>
    <row r="58" spans="2:21" ht="23.45" customHeight="1" x14ac:dyDescent="0.25">
      <c r="B58" s="53">
        <v>52</v>
      </c>
      <c r="C58" s="54" t="s">
        <v>118</v>
      </c>
      <c r="D58" s="55">
        <v>12</v>
      </c>
      <c r="E58" s="56" t="s">
        <v>42</v>
      </c>
      <c r="F58" s="71" t="s">
        <v>119</v>
      </c>
      <c r="G58" s="110"/>
      <c r="H58" s="58">
        <f t="shared" si="0"/>
        <v>360</v>
      </c>
      <c r="I58" s="59">
        <v>30</v>
      </c>
      <c r="J58" s="174"/>
      <c r="K58" s="60">
        <f t="shared" si="5"/>
        <v>0</v>
      </c>
      <c r="L58" s="61" t="str">
        <f t="shared" si="6"/>
        <v xml:space="preserve"> </v>
      </c>
      <c r="M58" s="62"/>
      <c r="N58" s="63"/>
      <c r="O58" s="63"/>
      <c r="P58" s="64"/>
      <c r="Q58" s="65"/>
      <c r="R58" s="65"/>
      <c r="S58" s="66"/>
      <c r="T58" s="64"/>
      <c r="U58" s="56" t="s">
        <v>21</v>
      </c>
    </row>
    <row r="59" spans="2:21" ht="23.45" customHeight="1" x14ac:dyDescent="0.25">
      <c r="B59" s="53">
        <v>53</v>
      </c>
      <c r="C59" s="54" t="s">
        <v>81</v>
      </c>
      <c r="D59" s="55">
        <v>12</v>
      </c>
      <c r="E59" s="56" t="s">
        <v>79</v>
      </c>
      <c r="F59" s="71" t="s">
        <v>82</v>
      </c>
      <c r="G59" s="110"/>
      <c r="H59" s="58">
        <f t="shared" si="0"/>
        <v>120</v>
      </c>
      <c r="I59" s="59">
        <v>10</v>
      </c>
      <c r="J59" s="174"/>
      <c r="K59" s="60">
        <f t="shared" si="5"/>
        <v>0</v>
      </c>
      <c r="L59" s="61" t="str">
        <f t="shared" si="6"/>
        <v xml:space="preserve"> </v>
      </c>
      <c r="M59" s="62"/>
      <c r="N59" s="63"/>
      <c r="O59" s="63"/>
      <c r="P59" s="64"/>
      <c r="Q59" s="65"/>
      <c r="R59" s="65"/>
      <c r="S59" s="66"/>
      <c r="T59" s="64"/>
      <c r="U59" s="56" t="s">
        <v>12</v>
      </c>
    </row>
    <row r="60" spans="2:21" ht="23.45" customHeight="1" x14ac:dyDescent="0.25">
      <c r="B60" s="53">
        <v>54</v>
      </c>
      <c r="C60" s="54" t="s">
        <v>120</v>
      </c>
      <c r="D60" s="55">
        <v>12</v>
      </c>
      <c r="E60" s="56" t="s">
        <v>79</v>
      </c>
      <c r="F60" s="71" t="s">
        <v>121</v>
      </c>
      <c r="G60" s="110"/>
      <c r="H60" s="58">
        <f t="shared" si="0"/>
        <v>120</v>
      </c>
      <c r="I60" s="59">
        <v>10</v>
      </c>
      <c r="J60" s="174"/>
      <c r="K60" s="60">
        <f t="shared" si="5"/>
        <v>0</v>
      </c>
      <c r="L60" s="61" t="str">
        <f t="shared" si="6"/>
        <v xml:space="preserve"> </v>
      </c>
      <c r="M60" s="62"/>
      <c r="N60" s="63"/>
      <c r="O60" s="63"/>
      <c r="P60" s="64"/>
      <c r="Q60" s="65"/>
      <c r="R60" s="65"/>
      <c r="S60" s="66"/>
      <c r="T60" s="64"/>
      <c r="U60" s="56" t="s">
        <v>12</v>
      </c>
    </row>
    <row r="61" spans="2:21" ht="23.45" customHeight="1" x14ac:dyDescent="0.25">
      <c r="B61" s="53">
        <v>55</v>
      </c>
      <c r="C61" s="54" t="s">
        <v>122</v>
      </c>
      <c r="D61" s="55">
        <v>5</v>
      </c>
      <c r="E61" s="56" t="s">
        <v>79</v>
      </c>
      <c r="F61" s="71" t="s">
        <v>123</v>
      </c>
      <c r="G61" s="110"/>
      <c r="H61" s="58">
        <f t="shared" si="0"/>
        <v>100</v>
      </c>
      <c r="I61" s="59">
        <v>20</v>
      </c>
      <c r="J61" s="174"/>
      <c r="K61" s="60">
        <f t="shared" si="5"/>
        <v>0</v>
      </c>
      <c r="L61" s="61" t="str">
        <f t="shared" si="6"/>
        <v xml:space="preserve"> </v>
      </c>
      <c r="M61" s="62"/>
      <c r="N61" s="63"/>
      <c r="O61" s="63"/>
      <c r="P61" s="64"/>
      <c r="Q61" s="65"/>
      <c r="R61" s="65"/>
      <c r="S61" s="66"/>
      <c r="T61" s="64"/>
      <c r="U61" s="56" t="s">
        <v>12</v>
      </c>
    </row>
    <row r="62" spans="2:21" ht="33" customHeight="1" x14ac:dyDescent="0.25">
      <c r="B62" s="53">
        <v>56</v>
      </c>
      <c r="C62" s="54" t="s">
        <v>89</v>
      </c>
      <c r="D62" s="55">
        <v>15</v>
      </c>
      <c r="E62" s="56" t="s">
        <v>87</v>
      </c>
      <c r="F62" s="71" t="s">
        <v>90</v>
      </c>
      <c r="G62" s="110"/>
      <c r="H62" s="58">
        <f t="shared" si="0"/>
        <v>300</v>
      </c>
      <c r="I62" s="59">
        <v>20</v>
      </c>
      <c r="J62" s="174"/>
      <c r="K62" s="60">
        <f t="shared" si="5"/>
        <v>0</v>
      </c>
      <c r="L62" s="61" t="str">
        <f t="shared" si="6"/>
        <v xml:space="preserve"> </v>
      </c>
      <c r="M62" s="62"/>
      <c r="N62" s="63"/>
      <c r="O62" s="63"/>
      <c r="P62" s="64"/>
      <c r="Q62" s="65"/>
      <c r="R62" s="65"/>
      <c r="S62" s="66"/>
      <c r="T62" s="64"/>
      <c r="U62" s="56" t="s">
        <v>13</v>
      </c>
    </row>
    <row r="63" spans="2:21" ht="25.15" customHeight="1" x14ac:dyDescent="0.25">
      <c r="B63" s="53">
        <v>57</v>
      </c>
      <c r="C63" s="54" t="s">
        <v>91</v>
      </c>
      <c r="D63" s="55">
        <v>30</v>
      </c>
      <c r="E63" s="56" t="s">
        <v>87</v>
      </c>
      <c r="F63" s="71" t="s">
        <v>92</v>
      </c>
      <c r="G63" s="110"/>
      <c r="H63" s="58">
        <f t="shared" si="0"/>
        <v>2550</v>
      </c>
      <c r="I63" s="59">
        <v>85</v>
      </c>
      <c r="J63" s="174"/>
      <c r="K63" s="60">
        <f t="shared" si="5"/>
        <v>0</v>
      </c>
      <c r="L63" s="61" t="str">
        <f t="shared" si="6"/>
        <v xml:space="preserve"> </v>
      </c>
      <c r="M63" s="62"/>
      <c r="N63" s="63"/>
      <c r="O63" s="63"/>
      <c r="P63" s="64"/>
      <c r="Q63" s="65"/>
      <c r="R63" s="65"/>
      <c r="S63" s="66"/>
      <c r="T63" s="64"/>
      <c r="U63" s="56" t="s">
        <v>13</v>
      </c>
    </row>
    <row r="64" spans="2:21" ht="25.15" customHeight="1" x14ac:dyDescent="0.25">
      <c r="B64" s="53">
        <v>58</v>
      </c>
      <c r="C64" s="54" t="s">
        <v>93</v>
      </c>
      <c r="D64" s="55">
        <v>40</v>
      </c>
      <c r="E64" s="56" t="s">
        <v>87</v>
      </c>
      <c r="F64" s="71" t="s">
        <v>94</v>
      </c>
      <c r="G64" s="110"/>
      <c r="H64" s="58">
        <f t="shared" si="0"/>
        <v>4000</v>
      </c>
      <c r="I64" s="59">
        <v>100</v>
      </c>
      <c r="J64" s="174"/>
      <c r="K64" s="60">
        <f t="shared" si="5"/>
        <v>0</v>
      </c>
      <c r="L64" s="61" t="str">
        <f t="shared" si="6"/>
        <v xml:space="preserve"> </v>
      </c>
      <c r="M64" s="62"/>
      <c r="N64" s="63"/>
      <c r="O64" s="63"/>
      <c r="P64" s="64"/>
      <c r="Q64" s="65"/>
      <c r="R64" s="65"/>
      <c r="S64" s="66"/>
      <c r="T64" s="64"/>
      <c r="U64" s="56" t="s">
        <v>13</v>
      </c>
    </row>
    <row r="65" spans="2:21" ht="25.15" customHeight="1" x14ac:dyDescent="0.25">
      <c r="B65" s="53">
        <v>59</v>
      </c>
      <c r="C65" s="54" t="s">
        <v>124</v>
      </c>
      <c r="D65" s="55">
        <v>4</v>
      </c>
      <c r="E65" s="56" t="s">
        <v>125</v>
      </c>
      <c r="F65" s="71" t="s">
        <v>126</v>
      </c>
      <c r="G65" s="110"/>
      <c r="H65" s="58">
        <f t="shared" si="0"/>
        <v>160</v>
      </c>
      <c r="I65" s="59">
        <v>40</v>
      </c>
      <c r="J65" s="174"/>
      <c r="K65" s="60">
        <f t="shared" si="5"/>
        <v>0</v>
      </c>
      <c r="L65" s="61" t="str">
        <f t="shared" si="6"/>
        <v xml:space="preserve"> </v>
      </c>
      <c r="M65" s="62"/>
      <c r="N65" s="63"/>
      <c r="O65" s="63"/>
      <c r="P65" s="64"/>
      <c r="Q65" s="65"/>
      <c r="R65" s="65"/>
      <c r="S65" s="66"/>
      <c r="T65" s="64"/>
      <c r="U65" s="56" t="s">
        <v>14</v>
      </c>
    </row>
    <row r="66" spans="2:21" ht="25.15" customHeight="1" x14ac:dyDescent="0.25">
      <c r="B66" s="53">
        <v>60</v>
      </c>
      <c r="C66" s="54" t="s">
        <v>95</v>
      </c>
      <c r="D66" s="55">
        <v>30</v>
      </c>
      <c r="E66" s="56" t="s">
        <v>42</v>
      </c>
      <c r="F66" s="71" t="s">
        <v>96</v>
      </c>
      <c r="G66" s="110"/>
      <c r="H66" s="58">
        <f t="shared" si="0"/>
        <v>510</v>
      </c>
      <c r="I66" s="59">
        <v>17</v>
      </c>
      <c r="J66" s="174"/>
      <c r="K66" s="60">
        <f t="shared" si="5"/>
        <v>0</v>
      </c>
      <c r="L66" s="61" t="str">
        <f t="shared" si="6"/>
        <v xml:space="preserve"> </v>
      </c>
      <c r="M66" s="62"/>
      <c r="N66" s="63"/>
      <c r="O66" s="63"/>
      <c r="P66" s="64"/>
      <c r="Q66" s="65"/>
      <c r="R66" s="65"/>
      <c r="S66" s="66"/>
      <c r="T66" s="64"/>
      <c r="U66" s="69" t="s">
        <v>18</v>
      </c>
    </row>
    <row r="67" spans="2:21" ht="25.15" customHeight="1" x14ac:dyDescent="0.25">
      <c r="B67" s="53">
        <v>61</v>
      </c>
      <c r="C67" s="54" t="s">
        <v>95</v>
      </c>
      <c r="D67" s="55">
        <v>20</v>
      </c>
      <c r="E67" s="56" t="s">
        <v>42</v>
      </c>
      <c r="F67" s="71" t="s">
        <v>97</v>
      </c>
      <c r="G67" s="110"/>
      <c r="H67" s="58">
        <f t="shared" si="0"/>
        <v>500</v>
      </c>
      <c r="I67" s="59">
        <v>25</v>
      </c>
      <c r="J67" s="174"/>
      <c r="K67" s="60">
        <f t="shared" si="5"/>
        <v>0</v>
      </c>
      <c r="L67" s="61" t="str">
        <f t="shared" si="6"/>
        <v xml:space="preserve"> </v>
      </c>
      <c r="M67" s="62"/>
      <c r="N67" s="63"/>
      <c r="O67" s="63"/>
      <c r="P67" s="64"/>
      <c r="Q67" s="65"/>
      <c r="R67" s="65"/>
      <c r="S67" s="66"/>
      <c r="T67" s="64"/>
      <c r="U67" s="56" t="s">
        <v>18</v>
      </c>
    </row>
    <row r="68" spans="2:21" ht="25.15" customHeight="1" x14ac:dyDescent="0.25">
      <c r="B68" s="53">
        <v>62</v>
      </c>
      <c r="C68" s="54" t="s">
        <v>98</v>
      </c>
      <c r="D68" s="55">
        <v>30</v>
      </c>
      <c r="E68" s="56" t="s">
        <v>42</v>
      </c>
      <c r="F68" s="72" t="s">
        <v>101</v>
      </c>
      <c r="G68" s="110"/>
      <c r="H68" s="58">
        <f t="shared" si="0"/>
        <v>480</v>
      </c>
      <c r="I68" s="59">
        <v>16</v>
      </c>
      <c r="J68" s="174"/>
      <c r="K68" s="60">
        <f t="shared" si="5"/>
        <v>0</v>
      </c>
      <c r="L68" s="61" t="str">
        <f t="shared" si="6"/>
        <v xml:space="preserve"> </v>
      </c>
      <c r="M68" s="62"/>
      <c r="N68" s="63"/>
      <c r="O68" s="63"/>
      <c r="P68" s="64"/>
      <c r="Q68" s="65"/>
      <c r="R68" s="65"/>
      <c r="S68" s="66"/>
      <c r="T68" s="64"/>
      <c r="U68" s="56" t="s">
        <v>17</v>
      </c>
    </row>
    <row r="69" spans="2:21" ht="25.15" customHeight="1" x14ac:dyDescent="0.25">
      <c r="B69" s="53">
        <v>63</v>
      </c>
      <c r="C69" s="54" t="s">
        <v>102</v>
      </c>
      <c r="D69" s="55">
        <v>30</v>
      </c>
      <c r="E69" s="56" t="s">
        <v>42</v>
      </c>
      <c r="F69" s="71" t="s">
        <v>103</v>
      </c>
      <c r="G69" s="110"/>
      <c r="H69" s="58">
        <f t="shared" si="0"/>
        <v>180</v>
      </c>
      <c r="I69" s="59">
        <v>6</v>
      </c>
      <c r="J69" s="174"/>
      <c r="K69" s="60">
        <f t="shared" si="5"/>
        <v>0</v>
      </c>
      <c r="L69" s="61" t="str">
        <f t="shared" si="6"/>
        <v xml:space="preserve"> </v>
      </c>
      <c r="M69" s="62"/>
      <c r="N69" s="63"/>
      <c r="O69" s="63"/>
      <c r="P69" s="64"/>
      <c r="Q69" s="65"/>
      <c r="R69" s="65"/>
      <c r="S69" s="66"/>
      <c r="T69" s="64"/>
      <c r="U69" s="56" t="s">
        <v>18</v>
      </c>
    </row>
    <row r="70" spans="2:21" ht="25.15" customHeight="1" x14ac:dyDescent="0.25">
      <c r="B70" s="53">
        <v>64</v>
      </c>
      <c r="C70" s="54" t="s">
        <v>104</v>
      </c>
      <c r="D70" s="55">
        <v>6</v>
      </c>
      <c r="E70" s="56" t="s">
        <v>84</v>
      </c>
      <c r="F70" s="71" t="s">
        <v>105</v>
      </c>
      <c r="G70" s="110"/>
      <c r="H70" s="58">
        <f t="shared" si="0"/>
        <v>72</v>
      </c>
      <c r="I70" s="59">
        <v>12</v>
      </c>
      <c r="J70" s="174"/>
      <c r="K70" s="60">
        <f t="shared" si="5"/>
        <v>0</v>
      </c>
      <c r="L70" s="61" t="str">
        <f t="shared" si="6"/>
        <v xml:space="preserve"> </v>
      </c>
      <c r="M70" s="62"/>
      <c r="N70" s="63"/>
      <c r="O70" s="63"/>
      <c r="P70" s="64"/>
      <c r="Q70" s="65"/>
      <c r="R70" s="65"/>
      <c r="S70" s="66"/>
      <c r="T70" s="64"/>
      <c r="U70" s="69" t="s">
        <v>21</v>
      </c>
    </row>
    <row r="71" spans="2:21" ht="25.15" customHeight="1" x14ac:dyDescent="0.25">
      <c r="B71" s="53">
        <v>65</v>
      </c>
      <c r="C71" s="54" t="s">
        <v>106</v>
      </c>
      <c r="D71" s="55">
        <v>6</v>
      </c>
      <c r="E71" s="56" t="s">
        <v>42</v>
      </c>
      <c r="F71" s="71" t="s">
        <v>107</v>
      </c>
      <c r="G71" s="110"/>
      <c r="H71" s="58">
        <f t="shared" si="0"/>
        <v>150</v>
      </c>
      <c r="I71" s="59">
        <v>25</v>
      </c>
      <c r="J71" s="174"/>
      <c r="K71" s="60">
        <f t="shared" si="5"/>
        <v>0</v>
      </c>
      <c r="L71" s="61" t="str">
        <f t="shared" si="6"/>
        <v xml:space="preserve"> </v>
      </c>
      <c r="M71" s="62"/>
      <c r="N71" s="63"/>
      <c r="O71" s="63"/>
      <c r="P71" s="64"/>
      <c r="Q71" s="65"/>
      <c r="R71" s="65"/>
      <c r="S71" s="66"/>
      <c r="T71" s="64"/>
      <c r="U71" s="69" t="s">
        <v>21</v>
      </c>
    </row>
    <row r="72" spans="2:21" ht="43.9" customHeight="1" x14ac:dyDescent="0.25">
      <c r="B72" s="53">
        <v>66</v>
      </c>
      <c r="C72" s="54" t="s">
        <v>127</v>
      </c>
      <c r="D72" s="55">
        <v>10</v>
      </c>
      <c r="E72" s="56" t="s">
        <v>128</v>
      </c>
      <c r="F72" s="57" t="s">
        <v>149</v>
      </c>
      <c r="G72" s="110"/>
      <c r="H72" s="58">
        <f t="shared" si="0"/>
        <v>3000</v>
      </c>
      <c r="I72" s="59">
        <v>300</v>
      </c>
      <c r="J72" s="174"/>
      <c r="K72" s="60">
        <f t="shared" si="5"/>
        <v>0</v>
      </c>
      <c r="L72" s="61" t="str">
        <f t="shared" si="6"/>
        <v xml:space="preserve"> </v>
      </c>
      <c r="M72" s="62"/>
      <c r="N72" s="63"/>
      <c r="O72" s="63"/>
      <c r="P72" s="64"/>
      <c r="Q72" s="65"/>
      <c r="R72" s="65"/>
      <c r="S72" s="66"/>
      <c r="T72" s="64"/>
      <c r="U72" s="56" t="s">
        <v>21</v>
      </c>
    </row>
    <row r="73" spans="2:21" ht="33" customHeight="1" thickBot="1" x14ac:dyDescent="0.3">
      <c r="B73" s="74">
        <v>67</v>
      </c>
      <c r="C73" s="75" t="s">
        <v>129</v>
      </c>
      <c r="D73" s="76">
        <v>10</v>
      </c>
      <c r="E73" s="77" t="s">
        <v>42</v>
      </c>
      <c r="F73" s="111" t="s">
        <v>148</v>
      </c>
      <c r="G73" s="112"/>
      <c r="H73" s="80">
        <f t="shared" si="0"/>
        <v>1000</v>
      </c>
      <c r="I73" s="81">
        <v>100</v>
      </c>
      <c r="J73" s="175"/>
      <c r="K73" s="82">
        <f t="shared" si="5"/>
        <v>0</v>
      </c>
      <c r="L73" s="83" t="str">
        <f t="shared" si="6"/>
        <v xml:space="preserve"> </v>
      </c>
      <c r="M73" s="62"/>
      <c r="N73" s="63"/>
      <c r="O73" s="63"/>
      <c r="P73" s="64"/>
      <c r="Q73" s="65"/>
      <c r="R73" s="65"/>
      <c r="S73" s="66"/>
      <c r="T73" s="64"/>
      <c r="U73" s="77" t="s">
        <v>21</v>
      </c>
    </row>
    <row r="74" spans="2:21" ht="55.9" customHeight="1" x14ac:dyDescent="0.25">
      <c r="B74" s="113">
        <v>68</v>
      </c>
      <c r="C74" s="114" t="s">
        <v>113</v>
      </c>
      <c r="D74" s="115">
        <v>4</v>
      </c>
      <c r="E74" s="116" t="s">
        <v>42</v>
      </c>
      <c r="F74" s="117" t="s">
        <v>146</v>
      </c>
      <c r="G74" s="1"/>
      <c r="H74" s="118">
        <f t="shared" si="0"/>
        <v>320</v>
      </c>
      <c r="I74" s="119">
        <v>80</v>
      </c>
      <c r="J74" s="178"/>
      <c r="K74" s="120">
        <f t="shared" si="5"/>
        <v>0</v>
      </c>
      <c r="L74" s="121" t="str">
        <f t="shared" si="6"/>
        <v xml:space="preserve"> </v>
      </c>
      <c r="M74" s="122" t="s">
        <v>38</v>
      </c>
      <c r="N74" s="123" t="s">
        <v>135</v>
      </c>
      <c r="O74" s="123"/>
      <c r="P74" s="124"/>
      <c r="Q74" s="125" t="s">
        <v>142</v>
      </c>
      <c r="R74" s="125" t="s">
        <v>143</v>
      </c>
      <c r="S74" s="126">
        <v>14</v>
      </c>
      <c r="T74" s="124"/>
      <c r="U74" s="116" t="s">
        <v>21</v>
      </c>
    </row>
    <row r="75" spans="2:21" ht="24.6" customHeight="1" x14ac:dyDescent="0.25">
      <c r="B75" s="53">
        <v>69</v>
      </c>
      <c r="C75" s="54" t="s">
        <v>72</v>
      </c>
      <c r="D75" s="55">
        <v>1</v>
      </c>
      <c r="E75" s="56" t="s">
        <v>42</v>
      </c>
      <c r="F75" s="57" t="s">
        <v>147</v>
      </c>
      <c r="G75" s="109" t="s">
        <v>135</v>
      </c>
      <c r="H75" s="58">
        <f t="shared" si="0"/>
        <v>70</v>
      </c>
      <c r="I75" s="59">
        <v>70</v>
      </c>
      <c r="J75" s="174"/>
      <c r="K75" s="60">
        <f t="shared" si="5"/>
        <v>0</v>
      </c>
      <c r="L75" s="61" t="str">
        <f t="shared" si="6"/>
        <v xml:space="preserve"> </v>
      </c>
      <c r="M75" s="62"/>
      <c r="N75" s="63"/>
      <c r="O75" s="63"/>
      <c r="P75" s="64"/>
      <c r="Q75" s="127"/>
      <c r="R75" s="127"/>
      <c r="S75" s="66"/>
      <c r="T75" s="64"/>
      <c r="U75" s="56" t="s">
        <v>21</v>
      </c>
    </row>
    <row r="76" spans="2:21" ht="24.6" customHeight="1" x14ac:dyDescent="0.25">
      <c r="B76" s="53">
        <v>70</v>
      </c>
      <c r="C76" s="54" t="s">
        <v>130</v>
      </c>
      <c r="D76" s="55">
        <v>1</v>
      </c>
      <c r="E76" s="56" t="s">
        <v>42</v>
      </c>
      <c r="F76" s="71" t="s">
        <v>131</v>
      </c>
      <c r="G76" s="110"/>
      <c r="H76" s="58">
        <f t="shared" si="0"/>
        <v>85</v>
      </c>
      <c r="I76" s="59">
        <v>85</v>
      </c>
      <c r="J76" s="174"/>
      <c r="K76" s="60">
        <f t="shared" si="5"/>
        <v>0</v>
      </c>
      <c r="L76" s="61" t="str">
        <f t="shared" si="6"/>
        <v xml:space="preserve"> </v>
      </c>
      <c r="M76" s="62"/>
      <c r="N76" s="63"/>
      <c r="O76" s="63"/>
      <c r="P76" s="64"/>
      <c r="Q76" s="127"/>
      <c r="R76" s="127"/>
      <c r="S76" s="66"/>
      <c r="T76" s="64"/>
      <c r="U76" s="56" t="s">
        <v>21</v>
      </c>
    </row>
    <row r="77" spans="2:21" ht="24.6" customHeight="1" x14ac:dyDescent="0.25">
      <c r="B77" s="53">
        <v>71</v>
      </c>
      <c r="C77" s="54" t="s">
        <v>132</v>
      </c>
      <c r="D77" s="55">
        <v>4</v>
      </c>
      <c r="E77" s="56" t="s">
        <v>84</v>
      </c>
      <c r="F77" s="71" t="s">
        <v>133</v>
      </c>
      <c r="G77" s="110"/>
      <c r="H77" s="58">
        <f t="shared" si="0"/>
        <v>948</v>
      </c>
      <c r="I77" s="59">
        <v>237</v>
      </c>
      <c r="J77" s="174"/>
      <c r="K77" s="60">
        <f t="shared" si="5"/>
        <v>0</v>
      </c>
      <c r="L77" s="61" t="str">
        <f t="shared" si="6"/>
        <v xml:space="preserve"> </v>
      </c>
      <c r="M77" s="62"/>
      <c r="N77" s="63"/>
      <c r="O77" s="63"/>
      <c r="P77" s="64"/>
      <c r="Q77" s="127"/>
      <c r="R77" s="127"/>
      <c r="S77" s="66"/>
      <c r="T77" s="64"/>
      <c r="U77" s="56" t="s">
        <v>21</v>
      </c>
    </row>
    <row r="78" spans="2:21" ht="24.6" customHeight="1" thickBot="1" x14ac:dyDescent="0.3">
      <c r="B78" s="128">
        <v>72</v>
      </c>
      <c r="C78" s="129" t="s">
        <v>104</v>
      </c>
      <c r="D78" s="130">
        <v>5</v>
      </c>
      <c r="E78" s="131" t="s">
        <v>84</v>
      </c>
      <c r="F78" s="132" t="s">
        <v>105</v>
      </c>
      <c r="G78" s="112"/>
      <c r="H78" s="133">
        <f t="shared" si="0"/>
        <v>60</v>
      </c>
      <c r="I78" s="134">
        <v>12</v>
      </c>
      <c r="J78" s="179"/>
      <c r="K78" s="135">
        <f t="shared" si="5"/>
        <v>0</v>
      </c>
      <c r="L78" s="136" t="str">
        <f t="shared" si="6"/>
        <v xml:space="preserve"> </v>
      </c>
      <c r="M78" s="137"/>
      <c r="N78" s="138"/>
      <c r="O78" s="138"/>
      <c r="P78" s="139"/>
      <c r="Q78" s="140"/>
      <c r="R78" s="140"/>
      <c r="S78" s="141"/>
      <c r="T78" s="139"/>
      <c r="U78" s="131" t="s">
        <v>21</v>
      </c>
    </row>
    <row r="79" spans="2:21" ht="76.900000000000006" customHeight="1" thickBot="1" x14ac:dyDescent="0.3">
      <c r="B79" s="142">
        <v>73</v>
      </c>
      <c r="C79" s="143" t="s">
        <v>134</v>
      </c>
      <c r="D79" s="144">
        <v>24</v>
      </c>
      <c r="E79" s="145" t="s">
        <v>42</v>
      </c>
      <c r="F79" s="146" t="s">
        <v>159</v>
      </c>
      <c r="G79" s="147" t="s">
        <v>135</v>
      </c>
      <c r="H79" s="148">
        <f t="shared" si="0"/>
        <v>6000</v>
      </c>
      <c r="I79" s="149">
        <v>250</v>
      </c>
      <c r="J79" s="180"/>
      <c r="K79" s="150">
        <f t="shared" si="5"/>
        <v>0</v>
      </c>
      <c r="L79" s="151" t="str">
        <f t="shared" si="6"/>
        <v xml:space="preserve"> </v>
      </c>
      <c r="M79" s="152" t="s">
        <v>38</v>
      </c>
      <c r="N79" s="145" t="s">
        <v>135</v>
      </c>
      <c r="O79" s="152"/>
      <c r="P79" s="153"/>
      <c r="Q79" s="152" t="s">
        <v>144</v>
      </c>
      <c r="R79" s="152" t="s">
        <v>145</v>
      </c>
      <c r="S79" s="154">
        <v>14</v>
      </c>
      <c r="T79" s="153"/>
      <c r="U79" s="145" t="s">
        <v>21</v>
      </c>
    </row>
    <row r="80" spans="2:21" ht="13.5" customHeight="1" thickTop="1" thickBot="1" x14ac:dyDescent="0.3">
      <c r="C80" s="7"/>
      <c r="D80" s="7"/>
      <c r="E80" s="7"/>
      <c r="F80" s="7"/>
      <c r="G80" s="7"/>
      <c r="H80" s="7"/>
      <c r="K80" s="155"/>
    </row>
    <row r="81" spans="2:21" ht="60.75" customHeight="1" thickTop="1" thickBot="1" x14ac:dyDescent="0.3">
      <c r="B81" s="156" t="s">
        <v>9</v>
      </c>
      <c r="C81" s="157"/>
      <c r="D81" s="157"/>
      <c r="E81" s="157"/>
      <c r="F81" s="157"/>
      <c r="G81" s="158"/>
      <c r="H81" s="159"/>
      <c r="I81" s="160" t="s">
        <v>10</v>
      </c>
      <c r="J81" s="161" t="s">
        <v>11</v>
      </c>
      <c r="K81" s="162"/>
      <c r="L81" s="163"/>
      <c r="M81" s="31"/>
      <c r="N81" s="31"/>
      <c r="O81" s="31"/>
      <c r="P81" s="31"/>
      <c r="Q81" s="31"/>
      <c r="R81" s="31"/>
      <c r="S81" s="31"/>
      <c r="T81" s="31"/>
      <c r="U81" s="164"/>
    </row>
    <row r="82" spans="2:21" ht="33" customHeight="1" thickTop="1" thickBot="1" x14ac:dyDescent="0.3">
      <c r="B82" s="165" t="s">
        <v>35</v>
      </c>
      <c r="C82" s="165"/>
      <c r="D82" s="165"/>
      <c r="E82" s="165"/>
      <c r="F82" s="165"/>
      <c r="G82" s="166"/>
      <c r="H82" s="167"/>
      <c r="I82" s="168">
        <f>SUM(H7:H79)</f>
        <v>90569</v>
      </c>
      <c r="J82" s="169">
        <f>SUM(K7:K79)</f>
        <v>0</v>
      </c>
      <c r="K82" s="170"/>
      <c r="L82" s="171"/>
    </row>
    <row r="83" spans="2:21" ht="14.25" customHeight="1" thickTop="1" x14ac:dyDescent="0.25"/>
    <row r="84" spans="2:21" ht="14.25" customHeight="1" x14ac:dyDescent="0.25"/>
    <row r="85" spans="2:21" ht="14.25" customHeight="1" x14ac:dyDescent="0.25"/>
    <row r="86" spans="2:21" ht="14.25" customHeight="1" x14ac:dyDescent="0.25"/>
    <row r="87" spans="2:21" ht="14.25" customHeight="1" x14ac:dyDescent="0.25"/>
    <row r="88" spans="2:21" ht="14.25" customHeight="1" x14ac:dyDescent="0.25"/>
    <row r="89" spans="2:21" ht="14.25" customHeight="1" x14ac:dyDescent="0.25"/>
    <row r="90" spans="2:21" ht="14.25" customHeight="1" x14ac:dyDescent="0.25"/>
    <row r="91" spans="2:21" ht="14.25" customHeight="1" x14ac:dyDescent="0.25"/>
    <row r="92" spans="2:21" ht="14.25" customHeight="1" x14ac:dyDescent="0.25"/>
    <row r="93" spans="2:21" ht="14.25" customHeight="1" x14ac:dyDescent="0.25"/>
    <row r="94" spans="2:21" ht="14.25" customHeight="1" x14ac:dyDescent="0.25"/>
    <row r="95" spans="2:21" ht="14.25" customHeight="1" x14ac:dyDescent="0.25"/>
    <row r="96" spans="2:21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IqC0I5WxUcMSCJXmpCYaAsSflhb9S3Wq8xZJLUNbMPnGrLXm2PG8p7LrScV+zUaYKTtLKOp45gmRe0fzY8rjEg==" saltValue="wWgOp8VftFPk3+ItkirJjw==" spinCount="100000" sheet="1" objects="1" scenarios="1"/>
  <mergeCells count="32">
    <mergeCell ref="T7:T43"/>
    <mergeCell ref="G75:G78"/>
    <mergeCell ref="B1:D1"/>
    <mergeCell ref="B81:F81"/>
    <mergeCell ref="J81:L81"/>
    <mergeCell ref="Q7:Q43"/>
    <mergeCell ref="R7:R43"/>
    <mergeCell ref="P45:P73"/>
    <mergeCell ref="O45:O73"/>
    <mergeCell ref="N45:N73"/>
    <mergeCell ref="N74:N78"/>
    <mergeCell ref="O74:O78"/>
    <mergeCell ref="N7:N43"/>
    <mergeCell ref="O7:O43"/>
    <mergeCell ref="P7:P43"/>
    <mergeCell ref="S45:S73"/>
    <mergeCell ref="G10:G43"/>
    <mergeCell ref="G48:G73"/>
    <mergeCell ref="B82:F82"/>
    <mergeCell ref="J82:L82"/>
    <mergeCell ref="R45:R73"/>
    <mergeCell ref="Q45:Q73"/>
    <mergeCell ref="M7:M43"/>
    <mergeCell ref="M45:M73"/>
    <mergeCell ref="M74:M78"/>
    <mergeCell ref="P74:P78"/>
    <mergeCell ref="Q74:Q78"/>
    <mergeCell ref="R74:R78"/>
    <mergeCell ref="S74:S78"/>
    <mergeCell ref="T74:T78"/>
    <mergeCell ref="T45:T73"/>
    <mergeCell ref="S7:S43"/>
  </mergeCells>
  <conditionalFormatting sqref="B7:B79 D7:D79">
    <cfRule type="containsBlanks" dxfId="18" priority="57">
      <formula>LEN(TRIM(B7))=0</formula>
    </cfRule>
  </conditionalFormatting>
  <conditionalFormatting sqref="B7:B79">
    <cfRule type="cellIs" dxfId="17" priority="51" operator="greaterThanOrEqual">
      <formula>1</formula>
    </cfRule>
  </conditionalFormatting>
  <conditionalFormatting sqref="G7:G8">
    <cfRule type="expression" dxfId="16" priority="5">
      <formula>LEN(TRIM(G7))&gt;0</formula>
    </cfRule>
    <cfRule type="expression" dxfId="15" priority="6">
      <formula>LEN(TRIM(G7))&gt;0</formula>
    </cfRule>
    <cfRule type="expression" dxfId="14" priority="7">
      <formula>LEN(TRIM(G7))&gt;0</formula>
    </cfRule>
    <cfRule type="expression" dxfId="13" priority="8">
      <formula>LEN(TRIM(G7))=0</formula>
    </cfRule>
  </conditionalFormatting>
  <conditionalFormatting sqref="G9:G10">
    <cfRule type="notContainsBlanks" dxfId="12" priority="9">
      <formula>LEN(TRIM(G9))&gt;0</formula>
    </cfRule>
    <cfRule type="notContainsBlanks" dxfId="11" priority="10">
      <formula>LEN(TRIM(G9))&gt;0</formula>
    </cfRule>
    <cfRule type="notContainsBlanks" dxfId="10" priority="11">
      <formula>LEN(TRIM(G9))&gt;0</formula>
    </cfRule>
    <cfRule type="containsBlanks" dxfId="9" priority="12">
      <formula>LEN(TRIM(G9))=0</formula>
    </cfRule>
  </conditionalFormatting>
  <conditionalFormatting sqref="G44:G48 G74:G75 G79">
    <cfRule type="notContainsBlanks" dxfId="8" priority="1">
      <formula>LEN(TRIM(G44))&gt;0</formula>
    </cfRule>
    <cfRule type="notContainsBlanks" dxfId="7" priority="2">
      <formula>LEN(TRIM(G44))&gt;0</formula>
    </cfRule>
    <cfRule type="notContainsBlanks" dxfId="6" priority="3">
      <formula>LEN(TRIM(G44))&gt;0</formula>
    </cfRule>
    <cfRule type="containsBlanks" dxfId="5" priority="4">
      <formula>LEN(TRIM(G44))=0</formula>
    </cfRule>
  </conditionalFormatting>
  <conditionalFormatting sqref="J7:J79">
    <cfRule type="notContainsBlanks" dxfId="4" priority="16">
      <formula>LEN(TRIM(J7))&gt;0</formula>
    </cfRule>
    <cfRule type="notContainsBlanks" dxfId="3" priority="17">
      <formula>LEN(TRIM(J7))&gt;0</formula>
    </cfRule>
    <cfRule type="containsBlanks" dxfId="2" priority="18">
      <formula>LEN(TRIM(J7))=0</formula>
    </cfRule>
  </conditionalFormatting>
  <conditionalFormatting sqref="L7:L79">
    <cfRule type="cellIs" dxfId="1" priority="47" operator="equal">
      <formula>"NEVYHOVUJE"</formula>
    </cfRule>
    <cfRule type="cellIs" dxfId="0" priority="48" operator="equal">
      <formula>"VYHOVUJE"</formula>
    </cfRule>
  </conditionalFormatting>
  <dataValidations count="2">
    <dataValidation type="list" showInputMessage="1" showErrorMessage="1" sqref="N7 N44:N45 N74 N79" xr:uid="{C711021A-9BCC-4719-B687-AA82A9B317E2}">
      <formula1>"ANO,NE"</formula1>
    </dataValidation>
    <dataValidation type="list" showInputMessage="1" showErrorMessage="1" sqref="E7:E7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 U75:U79 U22 U25:U31 U34:U38 U41:U45 U49 U70:U71 U53:U55 U57 U60:U61 U63 U66:U67 U10:U11 U13:U16 U18:U19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2025-04-15T04:34:14Z</cp:lastPrinted>
  <dcterms:created xsi:type="dcterms:W3CDTF">2014-03-05T12:43:32Z</dcterms:created>
  <dcterms:modified xsi:type="dcterms:W3CDTF">2025-04-15T08:57:08Z</dcterms:modified>
</cp:coreProperties>
</file>